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5195" windowHeight="7815"/>
  </bookViews>
  <sheets>
    <sheet name="1.23-1.25 graphs" sheetId="2" r:id="rId1"/>
    <sheet name="1.23 data" sheetId="1" r:id="rId2"/>
    <sheet name="1.24 data" sheetId="4" r:id="rId3"/>
    <sheet name="1.25 data" sheetId="3" r:id="rId4"/>
  </sheets>
  <calcPr calcId="145621"/>
</workbook>
</file>

<file path=xl/calcChain.xml><?xml version="1.0" encoding="utf-8"?>
<calcChain xmlns="http://schemas.openxmlformats.org/spreadsheetml/2006/main">
  <c r="B38" i="3" l="1"/>
  <c r="C38" i="3"/>
  <c r="D38" i="3"/>
  <c r="F38" i="3"/>
  <c r="G38" i="3"/>
  <c r="B10" i="3" l="1"/>
  <c r="E37" i="3" l="1"/>
  <c r="E36" i="3"/>
  <c r="E35" i="3"/>
  <c r="E34" i="3"/>
  <c r="E33" i="3"/>
  <c r="E32" i="3"/>
  <c r="E31" i="3"/>
  <c r="E30" i="3"/>
  <c r="E29" i="3"/>
  <c r="E28" i="3"/>
  <c r="E27" i="3"/>
  <c r="E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0" i="3"/>
  <c r="B37" i="3"/>
  <c r="B36" i="3"/>
  <c r="B35" i="3"/>
  <c r="B34" i="3"/>
  <c r="B33" i="3"/>
  <c r="B32" i="3"/>
  <c r="B31" i="3"/>
  <c r="B30" i="3"/>
  <c r="B29" i="3"/>
  <c r="B28" i="3"/>
  <c r="B27" i="3"/>
  <c r="B26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E38" i="3" l="1"/>
  <c r="E25" i="3" s="1"/>
  <c r="B25" i="3"/>
</calcChain>
</file>

<file path=xl/sharedStrings.xml><?xml version="1.0" encoding="utf-8"?>
<sst xmlns="http://schemas.openxmlformats.org/spreadsheetml/2006/main" count="177" uniqueCount="64">
  <si>
    <t>Pakistan</t>
  </si>
  <si>
    <t>Bangladesh</t>
  </si>
  <si>
    <t>India</t>
  </si>
  <si>
    <t>Indonesia</t>
  </si>
  <si>
    <t>Myanmar</t>
  </si>
  <si>
    <t>Nepal</t>
  </si>
  <si>
    <t>Sri Lanka</t>
  </si>
  <si>
    <t>Thailand</t>
  </si>
  <si>
    <t>Australia</t>
  </si>
  <si>
    <t>Brunei Darussalam</t>
  </si>
  <si>
    <t>Cambodia</t>
  </si>
  <si>
    <t>China</t>
  </si>
  <si>
    <t>Fiji</t>
  </si>
  <si>
    <t>Japan</t>
  </si>
  <si>
    <t>Malaysia</t>
  </si>
  <si>
    <t>Mongolia</t>
  </si>
  <si>
    <t>New Zealand</t>
  </si>
  <si>
    <t>Papua New Guinea</t>
  </si>
  <si>
    <t>Philippines</t>
  </si>
  <si>
    <t>Singapore</t>
  </si>
  <si>
    <t>Solomon Islands</t>
  </si>
  <si>
    <t>Korea, Rep.</t>
  </si>
  <si>
    <t>Lao PDR</t>
  </si>
  <si>
    <t>Korea, DPR</t>
  </si>
  <si>
    <t>OECD</t>
  </si>
  <si>
    <t>Country</t>
  </si>
  <si>
    <t>Asia-22</t>
  </si>
  <si>
    <t>Viet Nam</t>
  </si>
  <si>
    <t>Prevalence (including HIV), per 100 000 population</t>
  </si>
  <si>
    <t>Mortality (excluding HIV), per 100 000 population</t>
  </si>
  <si>
    <t>lower limit</t>
  </si>
  <si>
    <t>upper limit</t>
  </si>
  <si>
    <t>Lower limit</t>
  </si>
  <si>
    <t>Upper limit</t>
  </si>
  <si>
    <t>Prevalence rates</t>
  </si>
  <si>
    <t>Incidence rates</t>
  </si>
  <si>
    <t>Hong Kong, China</t>
  </si>
  <si>
    <t>Macao, China</t>
  </si>
  <si>
    <t>Asia-21</t>
  </si>
  <si>
    <t>Prevalence and mortality (unweighted average)</t>
  </si>
  <si>
    <t>% change 1990-2014</t>
  </si>
  <si>
    <r>
      <t xml:space="preserve">Source: </t>
    </r>
    <r>
      <rPr>
        <sz val="10"/>
        <rFont val="Arial"/>
        <family val="2"/>
      </rPr>
      <t>Global Tuberculosis Report 2015</t>
    </r>
  </si>
  <si>
    <t>Case detection rate for all forms of tuberculosis (2014)</t>
  </si>
  <si>
    <t>Incidence rate</t>
  </si>
  <si>
    <r>
      <t xml:space="preserve">Source: </t>
    </r>
    <r>
      <rPr>
        <sz val="10"/>
        <rFont val="Arial"/>
        <family val="2"/>
      </rPr>
      <t>Global Tuberculosis Report 2015, WHO Database</t>
    </r>
  </si>
  <si>
    <t>Treatment-success rate for new TB cases (2013)</t>
  </si>
  <si>
    <t>Lower limit to value</t>
  </si>
  <si>
    <t>Upper limit to value</t>
  </si>
  <si>
    <t>lower limit to value</t>
  </si>
  <si>
    <t>upper limit to value</t>
  </si>
  <si>
    <t>1.23 Estimate of the burden of disease caused by TB, 2014</t>
  </si>
  <si>
    <t>1.24 Tuberculosis treatment success for new smear-positive cases and case detection, 2011-12</t>
  </si>
  <si>
    <t>1.25 Tuberculosis prevalence rates, selected countries, 1990-2014</t>
  </si>
  <si>
    <t>1.23. Estimate of the burden of disease caused by tuberculosis, 2014</t>
  </si>
  <si>
    <t>1.24. Tuberculosis treatment success for new TB cases and case detection, 2013-14</t>
  </si>
  <si>
    <r>
      <t>1.25. Change in tuberculosis incidence and prevalence</t>
    </r>
    <r>
      <rPr>
        <b/>
        <sz val="9"/>
        <color indexed="8"/>
        <rFont val="Arial"/>
        <family val="2"/>
      </rPr>
      <t xml:space="preserve"> rate, 1990-2014</t>
    </r>
  </si>
  <si>
    <t>SDG: Sustainable development goal.</t>
  </si>
  <si>
    <r>
      <t xml:space="preserve">Source: </t>
    </r>
    <r>
      <rPr>
        <sz val="8"/>
        <color theme="1"/>
        <rFont val="Arial"/>
        <family val="2"/>
      </rPr>
      <t>WHO (2015e)</t>
    </r>
    <r>
      <rPr>
        <i/>
        <sz val="8"/>
        <color theme="1"/>
        <rFont val="Arial"/>
        <family val="2"/>
      </rPr>
      <t>, World Tuberculosis Report.</t>
    </r>
  </si>
  <si>
    <r>
      <t xml:space="preserve">Source: </t>
    </r>
    <r>
      <rPr>
        <sz val="8"/>
        <color theme="1"/>
        <rFont val="Arial"/>
        <family val="2"/>
      </rPr>
      <t>WHO (2015e), World Tuberculosis Report.</t>
    </r>
  </si>
  <si>
    <r>
      <t>Source:</t>
    </r>
    <r>
      <rPr>
        <sz val="8"/>
        <color theme="1"/>
        <rFont val="Arial"/>
        <family val="2"/>
      </rPr>
      <t xml:space="preserve"> WHO (2015e), World Tuberculosis Report.</t>
    </r>
  </si>
  <si>
    <t>Health at a Glance Asia/Pacific 2016 - © OECD 2016</t>
  </si>
  <si>
    <t>1.23-1.25 Tuberculosis</t>
  </si>
  <si>
    <t>Version 1 - Last updated: 14-Sep-2016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</si>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</sst>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/>
    <xf numFmtId="0" fontId="27" fillId="0" borderId="13">
      <alignment vertical="top" wrapText="1"/>
    </xf>
    <xf numFmtId="0" fontId="28" fillId="0" borderId="13">
      <alignment vertical="top" wrapText="1"/>
    </xf>
    <xf numFmtId="0" fontId="25" fillId="0" borderId="0">
      <alignment vertical="top"/>
    </xf>
    <xf numFmtId="0" fontId="25" fillId="0" borderId="14">
      <alignment vertical="top"/>
    </xf>
    <xf numFmtId="0" fontId="25" fillId="0" borderId="0" applyNumberFormat="0" applyFont="0" applyFill="0" applyBorder="0" applyProtection="0">
      <alignment wrapText="1"/>
    </xf>
    <xf numFmtId="0" fontId="30" fillId="0" borderId="0" applyNumberFormat="0" applyFill="0" applyBorder="0" applyAlignment="0" applyProtection="0"/>
  </cellStyleXfs>
  <cellXfs count="80">
    <xf numFmtId="0" fontId="0" fillId="0" borderId="0" xfId="0"/>
    <xf numFmtId="0" fontId="21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5" fillId="0" borderId="0" xfId="0" applyFont="1"/>
    <xf numFmtId="3" fontId="23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1" fontId="25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1" fontId="23" fillId="0" borderId="0" xfId="0" applyNumberFormat="1" applyFont="1" applyAlignment="1">
      <alignment horizontal="right"/>
    </xf>
    <xf numFmtId="0" fontId="25" fillId="0" borderId="11" xfId="0" applyFont="1" applyBorder="1"/>
    <xf numFmtId="0" fontId="0" fillId="0" borderId="0" xfId="0" applyAlignment="1"/>
    <xf numFmtId="164" fontId="23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0" fontId="23" fillId="0" borderId="0" xfId="0" applyFont="1" applyBorder="1"/>
    <xf numFmtId="0" fontId="23" fillId="0" borderId="0" xfId="0" applyFont="1" applyAlignment="1">
      <alignment wrapText="1"/>
    </xf>
    <xf numFmtId="0" fontId="0" fillId="0" borderId="11" xfId="0" applyBorder="1"/>
    <xf numFmtId="0" fontId="25" fillId="0" borderId="12" xfId="0" applyFont="1" applyBorder="1"/>
    <xf numFmtId="0" fontId="0" fillId="0" borderId="10" xfId="0" applyBorder="1"/>
    <xf numFmtId="0" fontId="26" fillId="0" borderId="0" xfId="0" applyFont="1"/>
    <xf numFmtId="0" fontId="16" fillId="0" borderId="0" xfId="0" applyFont="1"/>
    <xf numFmtId="0" fontId="25" fillId="0" borderId="0" xfId="0" applyFont="1" applyBorder="1"/>
    <xf numFmtId="0" fontId="25" fillId="0" borderId="10" xfId="0" applyFont="1" applyBorder="1"/>
    <xf numFmtId="1" fontId="0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 wrapText="1"/>
    </xf>
    <xf numFmtId="1" fontId="16" fillId="0" borderId="0" xfId="0" applyNumberFormat="1" applyFont="1" applyAlignment="1">
      <alignment horizontal="center"/>
    </xf>
    <xf numFmtId="0" fontId="0" fillId="0" borderId="10" xfId="0" applyFill="1" applyBorder="1"/>
    <xf numFmtId="2" fontId="16" fillId="0" borderId="11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1" fontId="16" fillId="0" borderId="0" xfId="4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1" fontId="23" fillId="0" borderId="0" xfId="0" applyNumberFormat="1" applyFont="1" applyFill="1" applyBorder="1" applyAlignment="1">
      <alignment horizontal="center"/>
    </xf>
    <xf numFmtId="0" fontId="26" fillId="0" borderId="0" xfId="0" applyFont="1" applyBorder="1"/>
    <xf numFmtId="3" fontId="25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/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29" fillId="33" borderId="0" xfId="0" applyFont="1" applyFill="1" applyAlignment="1"/>
    <xf numFmtId="0" fontId="30" fillId="33" borderId="0" xfId="49" applyFill="1" applyAlignment="1"/>
    <xf numFmtId="3" fontId="29" fillId="33" borderId="0" xfId="0" applyNumberFormat="1" applyFont="1" applyFill="1" applyAlignment="1">
      <alignment horizontal="right"/>
    </xf>
    <xf numFmtId="164" fontId="29" fillId="33" borderId="0" xfId="0" applyNumberFormat="1" applyFont="1" applyFill="1" applyAlignment="1">
      <alignment horizontal="right"/>
    </xf>
    <xf numFmtId="1" fontId="29" fillId="33" borderId="0" xfId="0" applyNumberFormat="1" applyFont="1" applyFill="1" applyAlignment="1">
      <alignment horizontal="right"/>
    </xf>
    <xf numFmtId="0" fontId="29" fillId="33" borderId="0" xfId="0" applyFont="1" applyFill="1" applyAlignment="1">
      <alignment horizontal="left"/>
    </xf>
    <xf numFmtId="0" fontId="30" fillId="33" borderId="0" xfId="49" applyFill="1" applyAlignment="1">
      <alignment horizontal="lef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ld" xfId="43"/>
    <cellStyle name="Calculation" xfId="11" builtinId="22" customBuiltin="1"/>
    <cellStyle name="Check Cell" xfId="13" builtinId="23" customBuiltin="1"/>
    <cellStyle name="Data" xfId="47"/>
    <cellStyle name="Explanatory Text" xfId="16" builtinId="53" customBuiltin="1"/>
    <cellStyle name="Good" xfId="6" builtinId="26" customBuiltin="1"/>
    <cellStyle name="Header" xfId="44"/>
    <cellStyle name="HeaderHyperlink" xfId="45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9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  <cellStyle name="WordWrap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40522875816992E-2"/>
          <c:y val="2.9304029304029304E-2"/>
          <c:w val="0.90235314703309144"/>
          <c:h val="0.89652381157971239"/>
        </c:manualLayout>
      </c:layout>
      <c:barChart>
        <c:barDir val="bar"/>
        <c:grouping val="clustered"/>
        <c:varyColors val="0"/>
        <c:ser>
          <c:idx val="0"/>
          <c:order val="0"/>
          <c:tx>
            <c:v>Prevalence (including HIV)</c:v>
          </c:tx>
          <c:spPr>
            <a:solidFill>
              <a:srgbClr val="0070C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'1.23 data'!$K$9:$K$37</c:f>
                <c:numCache>
                  <c:formatCode>General</c:formatCode>
                  <c:ptCount val="29"/>
                  <c:pt idx="0">
                    <c:v>658</c:v>
                  </c:pt>
                  <c:pt idx="1">
                    <c:v>379</c:v>
                  </c:pt>
                  <c:pt idx="2">
                    <c:v>150</c:v>
                  </c:pt>
                  <c:pt idx="3">
                    <c:v>112</c:v>
                  </c:pt>
                  <c:pt idx="4">
                    <c:v>118</c:v>
                  </c:pt>
                  <c:pt idx="5">
                    <c:v>54</c:v>
                  </c:pt>
                  <c:pt idx="6">
                    <c:v>61</c:v>
                  </c:pt>
                  <c:pt idx="7">
                    <c:v>255</c:v>
                  </c:pt>
                  <c:pt idx="8">
                    <c:v>195</c:v>
                  </c:pt>
                  <c:pt idx="10">
                    <c:v>90</c:v>
                  </c:pt>
                  <c:pt idx="11">
                    <c:v>175</c:v>
                  </c:pt>
                  <c:pt idx="12">
                    <c:v>76</c:v>
                  </c:pt>
                  <c:pt idx="13">
                    <c:v>154</c:v>
                  </c:pt>
                  <c:pt idx="14">
                    <c:v>164</c:v>
                  </c:pt>
                  <c:pt idx="15">
                    <c:v>97</c:v>
                  </c:pt>
                  <c:pt idx="16">
                    <c:v>87</c:v>
                  </c:pt>
                  <c:pt idx="17">
                    <c:v>98</c:v>
                  </c:pt>
                  <c:pt idx="18">
                    <c:v>86</c:v>
                  </c:pt>
                  <c:pt idx="19">
                    <c:v>79</c:v>
                  </c:pt>
                  <c:pt idx="20">
                    <c:v>13</c:v>
                  </c:pt>
                  <c:pt idx="21">
                    <c:v>69</c:v>
                  </c:pt>
                  <c:pt idx="22">
                    <c:v>65</c:v>
                  </c:pt>
                  <c:pt idx="23">
                    <c:v>66</c:v>
                  </c:pt>
                  <c:pt idx="24">
                    <c:v>51</c:v>
                  </c:pt>
                  <c:pt idx="25">
                    <c:v>20</c:v>
                  </c:pt>
                  <c:pt idx="27">
                    <c:v>6.9</c:v>
                  </c:pt>
                  <c:pt idx="28">
                    <c:v>7.6</c:v>
                  </c:pt>
                </c:numCache>
              </c:numRef>
            </c:plus>
            <c:minus>
              <c:numRef>
                <c:f>'1.23 data'!$J$9:$J$37</c:f>
                <c:numCache>
                  <c:formatCode>General</c:formatCode>
                  <c:ptCount val="29"/>
                  <c:pt idx="0">
                    <c:v>402</c:v>
                  </c:pt>
                  <c:pt idx="1">
                    <c:v>278</c:v>
                  </c:pt>
                  <c:pt idx="2">
                    <c:v>134</c:v>
                  </c:pt>
                  <c:pt idx="3">
                    <c:v>103</c:v>
                  </c:pt>
                  <c:pt idx="4">
                    <c:v>105</c:v>
                  </c:pt>
                  <c:pt idx="5">
                    <c:v>50</c:v>
                  </c:pt>
                  <c:pt idx="6">
                    <c:v>56</c:v>
                  </c:pt>
                  <c:pt idx="7">
                    <c:v>193</c:v>
                  </c:pt>
                  <c:pt idx="8">
                    <c:v>161</c:v>
                  </c:pt>
                  <c:pt idx="10">
                    <c:v>75</c:v>
                  </c:pt>
                  <c:pt idx="11">
                    <c:v>126</c:v>
                  </c:pt>
                  <c:pt idx="12">
                    <c:v>64</c:v>
                  </c:pt>
                  <c:pt idx="13">
                    <c:v>113</c:v>
                  </c:pt>
                  <c:pt idx="14">
                    <c:v>115</c:v>
                  </c:pt>
                  <c:pt idx="15">
                    <c:v>72</c:v>
                  </c:pt>
                  <c:pt idx="16">
                    <c:v>66</c:v>
                  </c:pt>
                  <c:pt idx="17">
                    <c:v>66</c:v>
                  </c:pt>
                  <c:pt idx="18">
                    <c:v>61</c:v>
                  </c:pt>
                  <c:pt idx="19">
                    <c:v>55</c:v>
                  </c:pt>
                  <c:pt idx="20">
                    <c:v>11</c:v>
                  </c:pt>
                  <c:pt idx="21">
                    <c:v>53</c:v>
                  </c:pt>
                  <c:pt idx="22">
                    <c:v>48</c:v>
                  </c:pt>
                  <c:pt idx="23">
                    <c:v>46</c:v>
                  </c:pt>
                  <c:pt idx="24">
                    <c:v>36</c:v>
                  </c:pt>
                  <c:pt idx="25">
                    <c:v>13.2</c:v>
                  </c:pt>
                  <c:pt idx="27">
                    <c:v>4.6999999999999993</c:v>
                  </c:pt>
                  <c:pt idx="28">
                    <c:v>5.4</c:v>
                  </c:pt>
                </c:numCache>
              </c:numRef>
            </c:minus>
          </c:errBars>
          <c:cat>
            <c:strRef>
              <c:f>'1.23 data'!$A$9:$A$37</c:f>
              <c:strCache>
                <c:ptCount val="29"/>
                <c:pt idx="0">
                  <c:v>Korea, DPR</c:v>
                </c:pt>
                <c:pt idx="1">
                  <c:v>Papua New Guinea</c:v>
                </c:pt>
                <c:pt idx="2">
                  <c:v>Indonesia</c:v>
                </c:pt>
                <c:pt idx="3">
                  <c:v>Cambodia</c:v>
                </c:pt>
                <c:pt idx="4">
                  <c:v>Myanmar</c:v>
                </c:pt>
                <c:pt idx="5">
                  <c:v>Philippines</c:v>
                </c:pt>
                <c:pt idx="6">
                  <c:v>Pakistan</c:v>
                </c:pt>
                <c:pt idx="7">
                  <c:v>Bangladesh</c:v>
                </c:pt>
                <c:pt idx="8">
                  <c:v>Lao PDR</c:v>
                </c:pt>
                <c:pt idx="9">
                  <c:v>Asia-22</c:v>
                </c:pt>
                <c:pt idx="10">
                  <c:v>Thailand</c:v>
                </c:pt>
                <c:pt idx="11">
                  <c:v>Mongolia</c:v>
                </c:pt>
                <c:pt idx="12">
                  <c:v>India</c:v>
                </c:pt>
                <c:pt idx="13">
                  <c:v>Nepal</c:v>
                </c:pt>
                <c:pt idx="14">
                  <c:v>Viet Nam</c:v>
                </c:pt>
                <c:pt idx="15">
                  <c:v>Malaysia</c:v>
                </c:pt>
                <c:pt idx="16">
                  <c:v>Solomon Islands</c:v>
                </c:pt>
                <c:pt idx="17">
                  <c:v>Korea, Rep.</c:v>
                </c:pt>
                <c:pt idx="18">
                  <c:v>Macao, China</c:v>
                </c:pt>
                <c:pt idx="19">
                  <c:v>Hong Kong, China</c:v>
                </c:pt>
                <c:pt idx="20">
                  <c:v>China</c:v>
                </c:pt>
                <c:pt idx="21">
                  <c:v>Fiji</c:v>
                </c:pt>
                <c:pt idx="22">
                  <c:v>Sri Lanka</c:v>
                </c:pt>
                <c:pt idx="23">
                  <c:v>Brunei Darussalam</c:v>
                </c:pt>
                <c:pt idx="24">
                  <c:v>Singapore</c:v>
                </c:pt>
                <c:pt idx="25">
                  <c:v>Japan</c:v>
                </c:pt>
                <c:pt idx="26">
                  <c:v>OECD</c:v>
                </c:pt>
                <c:pt idx="27">
                  <c:v>Australia</c:v>
                </c:pt>
                <c:pt idx="28">
                  <c:v>New Zealand</c:v>
                </c:pt>
              </c:strCache>
            </c:strRef>
          </c:cat>
          <c:val>
            <c:numRef>
              <c:f>'1.23 data'!$G$9:$G$37</c:f>
              <c:numCache>
                <c:formatCode>0</c:formatCode>
                <c:ptCount val="29"/>
                <c:pt idx="0">
                  <c:v>552</c:v>
                </c:pt>
                <c:pt idx="1">
                  <c:v>529</c:v>
                </c:pt>
                <c:pt idx="2">
                  <c:v>647</c:v>
                </c:pt>
                <c:pt idx="3">
                  <c:v>668</c:v>
                </c:pt>
                <c:pt idx="4">
                  <c:v>457</c:v>
                </c:pt>
                <c:pt idx="5">
                  <c:v>417</c:v>
                </c:pt>
                <c:pt idx="6">
                  <c:v>341</c:v>
                </c:pt>
                <c:pt idx="7">
                  <c:v>404</c:v>
                </c:pt>
                <c:pt idx="8">
                  <c:v>464</c:v>
                </c:pt>
                <c:pt idx="9">
                  <c:v>264.04545454545456</c:v>
                </c:pt>
                <c:pt idx="10">
                  <c:v>236</c:v>
                </c:pt>
                <c:pt idx="11">
                  <c:v>227</c:v>
                </c:pt>
                <c:pt idx="12">
                  <c:v>195</c:v>
                </c:pt>
                <c:pt idx="13">
                  <c:v>215</c:v>
                </c:pt>
                <c:pt idx="14">
                  <c:v>198</c:v>
                </c:pt>
                <c:pt idx="15">
                  <c:v>135</c:v>
                </c:pt>
                <c:pt idx="16">
                  <c:v>133</c:v>
                </c:pt>
                <c:pt idx="17">
                  <c:v>101</c:v>
                </c:pt>
                <c:pt idx="18">
                  <c:v>105</c:v>
                </c:pt>
                <c:pt idx="19">
                  <c:v>95</c:v>
                </c:pt>
                <c:pt idx="20">
                  <c:v>89</c:v>
                </c:pt>
                <c:pt idx="21">
                  <c:v>110</c:v>
                </c:pt>
                <c:pt idx="22">
                  <c:v>99</c:v>
                </c:pt>
                <c:pt idx="23">
                  <c:v>79</c:v>
                </c:pt>
                <c:pt idx="24">
                  <c:v>62</c:v>
                </c:pt>
                <c:pt idx="25">
                  <c:v>23</c:v>
                </c:pt>
                <c:pt idx="26">
                  <c:v>14.794117647058824</c:v>
                </c:pt>
                <c:pt idx="27">
                  <c:v>8.1</c:v>
                </c:pt>
                <c:pt idx="28">
                  <c:v>9.4</c:v>
                </c:pt>
              </c:numCache>
            </c:numRef>
          </c:val>
        </c:ser>
        <c:ser>
          <c:idx val="1"/>
          <c:order val="1"/>
          <c:tx>
            <c:v>Mortality (excluding HIV)</c:v>
          </c:tx>
          <c:invertIfNegative val="0"/>
          <c:dPt>
            <c:idx val="9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'1.23 data'!$P$9:$P$37</c:f>
                <c:numCache>
                  <c:formatCode>General</c:formatCode>
                  <c:ptCount val="29"/>
                  <c:pt idx="0">
                    <c:v>17</c:v>
                  </c:pt>
                  <c:pt idx="1">
                    <c:v>18</c:v>
                  </c:pt>
                  <c:pt idx="2">
                    <c:v>18</c:v>
                  </c:pt>
                  <c:pt idx="3">
                    <c:v>20</c:v>
                  </c:pt>
                  <c:pt idx="4">
                    <c:v>17</c:v>
                  </c:pt>
                  <c:pt idx="5">
                    <c:v>1</c:v>
                  </c:pt>
                  <c:pt idx="6">
                    <c:v>35</c:v>
                  </c:pt>
                  <c:pt idx="7">
                    <c:v>17</c:v>
                  </c:pt>
                  <c:pt idx="8">
                    <c:v>23</c:v>
                  </c:pt>
                  <c:pt idx="10">
                    <c:v>7</c:v>
                  </c:pt>
                  <c:pt idx="11">
                    <c:v>0.19999999999999973</c:v>
                  </c:pt>
                  <c:pt idx="12">
                    <c:v>10</c:v>
                  </c:pt>
                  <c:pt idx="13">
                    <c:v>7</c:v>
                  </c:pt>
                  <c:pt idx="14">
                    <c:v>7</c:v>
                  </c:pt>
                  <c:pt idx="15">
                    <c:v>4</c:v>
                  </c:pt>
                  <c:pt idx="16">
                    <c:v>5</c:v>
                  </c:pt>
                  <c:pt idx="17">
                    <c:v>0.29999999999999982</c:v>
                  </c:pt>
                  <c:pt idx="18">
                    <c:v>9.9999999999999645E-2</c:v>
                  </c:pt>
                  <c:pt idx="19">
                    <c:v>0</c:v>
                  </c:pt>
                  <c:pt idx="20">
                    <c:v>0.10000000000000009</c:v>
                  </c:pt>
                  <c:pt idx="21">
                    <c:v>9.9999999999999645E-2</c:v>
                  </c:pt>
                  <c:pt idx="22">
                    <c:v>1.5</c:v>
                  </c:pt>
                  <c:pt idx="23">
                    <c:v>0.29999999999999982</c:v>
                  </c:pt>
                  <c:pt idx="24">
                    <c:v>0.19999999999999996</c:v>
                  </c:pt>
                  <c:pt idx="25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'1.23 data'!$O$9:$O$37</c:f>
                <c:numCache>
                  <c:formatCode>General</c:formatCode>
                  <c:ptCount val="29"/>
                  <c:pt idx="0">
                    <c:v>12.1</c:v>
                  </c:pt>
                  <c:pt idx="1">
                    <c:v>15</c:v>
                  </c:pt>
                  <c:pt idx="2">
                    <c:v>15</c:v>
                  </c:pt>
                  <c:pt idx="3">
                    <c:v>17</c:v>
                  </c:pt>
                  <c:pt idx="4">
                    <c:v>15</c:v>
                  </c:pt>
                  <c:pt idx="5">
                    <c:v>0.90000000000000036</c:v>
                  </c:pt>
                  <c:pt idx="6">
                    <c:v>20</c:v>
                  </c:pt>
                  <c:pt idx="7">
                    <c:v>14</c:v>
                  </c:pt>
                  <c:pt idx="8">
                    <c:v>19</c:v>
                  </c:pt>
                  <c:pt idx="10">
                    <c:v>5.3</c:v>
                  </c:pt>
                  <c:pt idx="11">
                    <c:v>0.20000000000000018</c:v>
                  </c:pt>
                  <c:pt idx="12">
                    <c:v>5</c:v>
                  </c:pt>
                  <c:pt idx="13">
                    <c:v>5</c:v>
                  </c:pt>
                  <c:pt idx="14">
                    <c:v>6</c:v>
                  </c:pt>
                  <c:pt idx="15">
                    <c:v>3.5</c:v>
                  </c:pt>
                  <c:pt idx="16">
                    <c:v>3.6999999999999993</c:v>
                  </c:pt>
                  <c:pt idx="17">
                    <c:v>0.19999999999999973</c:v>
                  </c:pt>
                  <c:pt idx="18">
                    <c:v>0.10000000000000009</c:v>
                  </c:pt>
                  <c:pt idx="19">
                    <c:v>0.10000000000000009</c:v>
                  </c:pt>
                  <c:pt idx="20">
                    <c:v>9.9999999999999645E-2</c:v>
                  </c:pt>
                  <c:pt idx="21">
                    <c:v>0.10000000000000053</c:v>
                  </c:pt>
                  <c:pt idx="22">
                    <c:v>1.2999999999999998</c:v>
                  </c:pt>
                  <c:pt idx="23">
                    <c:v>0.30000000000000027</c:v>
                  </c:pt>
                  <c:pt idx="24">
                    <c:v>0.13</c:v>
                  </c:pt>
                  <c:pt idx="25">
                    <c:v>0.10000000000000009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</c:errBars>
          <c:cat>
            <c:strRef>
              <c:f>'1.23 data'!$A$9:$A$37</c:f>
              <c:strCache>
                <c:ptCount val="29"/>
                <c:pt idx="0">
                  <c:v>Korea, DPR</c:v>
                </c:pt>
                <c:pt idx="1">
                  <c:v>Papua New Guinea</c:v>
                </c:pt>
                <c:pt idx="2">
                  <c:v>Indonesia</c:v>
                </c:pt>
                <c:pt idx="3">
                  <c:v>Cambodia</c:v>
                </c:pt>
                <c:pt idx="4">
                  <c:v>Myanmar</c:v>
                </c:pt>
                <c:pt idx="5">
                  <c:v>Philippines</c:v>
                </c:pt>
                <c:pt idx="6">
                  <c:v>Pakistan</c:v>
                </c:pt>
                <c:pt idx="7">
                  <c:v>Bangladesh</c:v>
                </c:pt>
                <c:pt idx="8">
                  <c:v>Lao PDR</c:v>
                </c:pt>
                <c:pt idx="9">
                  <c:v>Asia-22</c:v>
                </c:pt>
                <c:pt idx="10">
                  <c:v>Thailand</c:v>
                </c:pt>
                <c:pt idx="11">
                  <c:v>Mongolia</c:v>
                </c:pt>
                <c:pt idx="12">
                  <c:v>India</c:v>
                </c:pt>
                <c:pt idx="13">
                  <c:v>Nepal</c:v>
                </c:pt>
                <c:pt idx="14">
                  <c:v>Viet Nam</c:v>
                </c:pt>
                <c:pt idx="15">
                  <c:v>Malaysia</c:v>
                </c:pt>
                <c:pt idx="16">
                  <c:v>Solomon Islands</c:v>
                </c:pt>
                <c:pt idx="17">
                  <c:v>Korea, Rep.</c:v>
                </c:pt>
                <c:pt idx="18">
                  <c:v>Macao, China</c:v>
                </c:pt>
                <c:pt idx="19">
                  <c:v>Hong Kong, China</c:v>
                </c:pt>
                <c:pt idx="20">
                  <c:v>China</c:v>
                </c:pt>
                <c:pt idx="21">
                  <c:v>Fiji</c:v>
                </c:pt>
                <c:pt idx="22">
                  <c:v>Sri Lanka</c:v>
                </c:pt>
                <c:pt idx="23">
                  <c:v>Brunei Darussalam</c:v>
                </c:pt>
                <c:pt idx="24">
                  <c:v>Singapore</c:v>
                </c:pt>
                <c:pt idx="25">
                  <c:v>Japan</c:v>
                </c:pt>
                <c:pt idx="26">
                  <c:v>OECD</c:v>
                </c:pt>
                <c:pt idx="27">
                  <c:v>Australia</c:v>
                </c:pt>
                <c:pt idx="28">
                  <c:v>New Zealand</c:v>
                </c:pt>
              </c:strCache>
            </c:strRef>
          </c:cat>
          <c:val>
            <c:numRef>
              <c:f>'1.23 data'!$L$9:$L$37</c:f>
              <c:numCache>
                <c:formatCode>0</c:formatCode>
                <c:ptCount val="29"/>
                <c:pt idx="0">
                  <c:v>20</c:v>
                </c:pt>
                <c:pt idx="1">
                  <c:v>40</c:v>
                </c:pt>
                <c:pt idx="2">
                  <c:v>41</c:v>
                </c:pt>
                <c:pt idx="3">
                  <c:v>58</c:v>
                </c:pt>
                <c:pt idx="4">
                  <c:v>53</c:v>
                </c:pt>
                <c:pt idx="5">
                  <c:v>10</c:v>
                </c:pt>
                <c:pt idx="6">
                  <c:v>26</c:v>
                </c:pt>
                <c:pt idx="7">
                  <c:v>51</c:v>
                </c:pt>
                <c:pt idx="8">
                  <c:v>55</c:v>
                </c:pt>
                <c:pt idx="9">
                  <c:v>18.763636363636365</c:v>
                </c:pt>
                <c:pt idx="10">
                  <c:v>11</c:v>
                </c:pt>
                <c:pt idx="11">
                  <c:v>2.2000000000000002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8</c:v>
                </c:pt>
                <c:pt idx="16">
                  <c:v>13</c:v>
                </c:pt>
                <c:pt idx="17">
                  <c:v>3.8</c:v>
                </c:pt>
                <c:pt idx="18">
                  <c:v>4</c:v>
                </c:pt>
                <c:pt idx="19">
                  <c:v>2.5</c:v>
                </c:pt>
                <c:pt idx="20">
                  <c:v>2.8</c:v>
                </c:pt>
                <c:pt idx="21">
                  <c:v>4.7</c:v>
                </c:pt>
                <c:pt idx="22">
                  <c:v>6.1</c:v>
                </c:pt>
                <c:pt idx="23">
                  <c:v>3.6</c:v>
                </c:pt>
                <c:pt idx="24">
                  <c:v>1</c:v>
                </c:pt>
                <c:pt idx="25">
                  <c:v>1.8</c:v>
                </c:pt>
                <c:pt idx="26">
                  <c:v>0.70529411764705874</c:v>
                </c:pt>
                <c:pt idx="27">
                  <c:v>0.18</c:v>
                </c:pt>
                <c:pt idx="28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2820864"/>
        <c:axId val="253004032"/>
      </c:barChart>
      <c:catAx>
        <c:axId val="252820864"/>
        <c:scaling>
          <c:orientation val="maxMin"/>
        </c:scaling>
        <c:delete val="0"/>
        <c:axPos val="l"/>
        <c:majorTickMark val="out"/>
        <c:minorTickMark val="none"/>
        <c:tickLblPos val="none"/>
        <c:crossAx val="253004032"/>
        <c:crosses val="autoZero"/>
        <c:auto val="1"/>
        <c:lblAlgn val="ctr"/>
        <c:lblOffset val="100"/>
        <c:tickLblSkip val="1"/>
        <c:noMultiLvlLbl val="0"/>
      </c:catAx>
      <c:valAx>
        <c:axId val="253004032"/>
        <c:scaling>
          <c:orientation val="minMax"/>
          <c:max val="12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2820864"/>
        <c:crosses val="max"/>
        <c:crossBetween val="between"/>
        <c:majorUnit val="25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l"/>
      <c:layout>
        <c:manualLayout>
          <c:xMode val="edge"/>
          <c:yMode val="edge"/>
          <c:x val="0.58039215686274515"/>
          <c:y val="0.7923709141410693"/>
          <c:w val="0.34774823735268384"/>
          <c:h val="0.1227932387633348"/>
        </c:manualLayout>
      </c:layout>
      <c:overlay val="0"/>
      <c:spPr>
        <a:noFill/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40522875816992E-2"/>
          <c:y val="2.9304029304029304E-2"/>
          <c:w val="0.90235314703309144"/>
          <c:h val="0.896506271495734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8"/>
              <c:layout>
                <c:manualLayout>
                  <c:x val="-5.2696772587221066E-3"/>
                  <c:y val="1.898497225536154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2993578371873475E-7"/>
                  <c:y val="2.4114711758760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4850559687944241E-2"/>
                  <c:y val="5.69549167660846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 0.4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 0.4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'1.23 data'!$F$9:$F$37</c:f>
                <c:numCache>
                  <c:formatCode>General</c:formatCode>
                  <c:ptCount val="29"/>
                  <c:pt idx="0">
                    <c:v>31</c:v>
                  </c:pt>
                  <c:pt idx="1">
                    <c:v>130</c:v>
                  </c:pt>
                  <c:pt idx="2">
                    <c:v>147</c:v>
                  </c:pt>
                  <c:pt idx="3">
                    <c:v>38</c:v>
                  </c:pt>
                  <c:pt idx="4">
                    <c:v>37</c:v>
                  </c:pt>
                  <c:pt idx="5">
                    <c:v>36</c:v>
                  </c:pt>
                  <c:pt idx="6">
                    <c:v>80</c:v>
                  </c:pt>
                  <c:pt idx="7">
                    <c:v>29</c:v>
                  </c:pt>
                  <c:pt idx="8">
                    <c:v>55</c:v>
                  </c:pt>
                  <c:pt idx="10">
                    <c:v>105</c:v>
                  </c:pt>
                  <c:pt idx="11">
                    <c:v>23</c:v>
                  </c:pt>
                  <c:pt idx="12">
                    <c:v>12</c:v>
                  </c:pt>
                  <c:pt idx="13">
                    <c:v>20</c:v>
                  </c:pt>
                  <c:pt idx="14">
                    <c:v>27</c:v>
                  </c:pt>
                  <c:pt idx="15">
                    <c:v>21</c:v>
                  </c:pt>
                  <c:pt idx="16">
                    <c:v>16</c:v>
                  </c:pt>
                  <c:pt idx="17">
                    <c:v>5</c:v>
                  </c:pt>
                  <c:pt idx="18">
                    <c:v>11</c:v>
                  </c:pt>
                  <c:pt idx="19">
                    <c:v>10</c:v>
                  </c:pt>
                  <c:pt idx="20">
                    <c:v>5</c:v>
                  </c:pt>
                  <c:pt idx="21">
                    <c:v>14</c:v>
                  </c:pt>
                  <c:pt idx="22">
                    <c:v>8</c:v>
                  </c:pt>
                  <c:pt idx="23">
                    <c:v>8</c:v>
                  </c:pt>
                  <c:pt idx="24">
                    <c:v>7</c:v>
                  </c:pt>
                  <c:pt idx="25">
                    <c:v>3</c:v>
                  </c:pt>
                  <c:pt idx="27">
                    <c:v>0.19999999999999996</c:v>
                  </c:pt>
                  <c:pt idx="28">
                    <c:v>3.999999999999998E-2</c:v>
                  </c:pt>
                </c:numCache>
              </c:numRef>
            </c:plus>
            <c:minus>
              <c:numRef>
                <c:f>'1.23 data'!$E$9:$E$37</c:f>
                <c:numCache>
                  <c:formatCode>General</c:formatCode>
                  <c:ptCount val="29"/>
                  <c:pt idx="0">
                    <c:v>30</c:v>
                  </c:pt>
                  <c:pt idx="1">
                    <c:v>113</c:v>
                  </c:pt>
                  <c:pt idx="2">
                    <c:v>125</c:v>
                  </c:pt>
                  <c:pt idx="3">
                    <c:v>37</c:v>
                  </c:pt>
                  <c:pt idx="4">
                    <c:v>35</c:v>
                  </c:pt>
                  <c:pt idx="5">
                    <c:v>34</c:v>
                  </c:pt>
                  <c:pt idx="6">
                    <c:v>69</c:v>
                  </c:pt>
                  <c:pt idx="7">
                    <c:v>27</c:v>
                  </c:pt>
                  <c:pt idx="8">
                    <c:v>48</c:v>
                  </c:pt>
                  <c:pt idx="10">
                    <c:v>81</c:v>
                  </c:pt>
                  <c:pt idx="11">
                    <c:v>21</c:v>
                  </c:pt>
                  <c:pt idx="12">
                    <c:v>11</c:v>
                  </c:pt>
                  <c:pt idx="13">
                    <c:v>19</c:v>
                  </c:pt>
                  <c:pt idx="14">
                    <c:v>24</c:v>
                  </c:pt>
                  <c:pt idx="15">
                    <c:v>20</c:v>
                  </c:pt>
                  <c:pt idx="16">
                    <c:v>15</c:v>
                  </c:pt>
                  <c:pt idx="17">
                    <c:v>5</c:v>
                  </c:pt>
                  <c:pt idx="18">
                    <c:v>10</c:v>
                  </c:pt>
                  <c:pt idx="19">
                    <c:v>9</c:v>
                  </c:pt>
                  <c:pt idx="20">
                    <c:v>5</c:v>
                  </c:pt>
                  <c:pt idx="21">
                    <c:v>12</c:v>
                  </c:pt>
                  <c:pt idx="22">
                    <c:v>8</c:v>
                  </c:pt>
                  <c:pt idx="23">
                    <c:v>8</c:v>
                  </c:pt>
                  <c:pt idx="24">
                    <c:v>6</c:v>
                  </c:pt>
                  <c:pt idx="25">
                    <c:v>2</c:v>
                  </c:pt>
                  <c:pt idx="27">
                    <c:v>0.19999999999999996</c:v>
                  </c:pt>
                  <c:pt idx="28">
                    <c:v>4.0000000000000036E-2</c:v>
                  </c:pt>
                </c:numCache>
              </c:numRef>
            </c:minus>
          </c:errBars>
          <c:cat>
            <c:strRef>
              <c:f>'1.23 data'!$A$9:$A$37</c:f>
              <c:strCache>
                <c:ptCount val="29"/>
                <c:pt idx="0">
                  <c:v>Korea, DPR</c:v>
                </c:pt>
                <c:pt idx="1">
                  <c:v>Papua New Guinea</c:v>
                </c:pt>
                <c:pt idx="2">
                  <c:v>Indonesia</c:v>
                </c:pt>
                <c:pt idx="3">
                  <c:v>Cambodia</c:v>
                </c:pt>
                <c:pt idx="4">
                  <c:v>Myanmar</c:v>
                </c:pt>
                <c:pt idx="5">
                  <c:v>Philippines</c:v>
                </c:pt>
                <c:pt idx="6">
                  <c:v>Pakistan</c:v>
                </c:pt>
                <c:pt idx="7">
                  <c:v>Bangladesh</c:v>
                </c:pt>
                <c:pt idx="8">
                  <c:v>Lao PDR</c:v>
                </c:pt>
                <c:pt idx="9">
                  <c:v>Asia-22</c:v>
                </c:pt>
                <c:pt idx="10">
                  <c:v>Thailand</c:v>
                </c:pt>
                <c:pt idx="11">
                  <c:v>Mongolia</c:v>
                </c:pt>
                <c:pt idx="12">
                  <c:v>India</c:v>
                </c:pt>
                <c:pt idx="13">
                  <c:v>Nepal</c:v>
                </c:pt>
                <c:pt idx="14">
                  <c:v>Viet Nam</c:v>
                </c:pt>
                <c:pt idx="15">
                  <c:v>Malaysia</c:v>
                </c:pt>
                <c:pt idx="16">
                  <c:v>Solomon Islands</c:v>
                </c:pt>
                <c:pt idx="17">
                  <c:v>Korea, Rep.</c:v>
                </c:pt>
                <c:pt idx="18">
                  <c:v>Macao, China</c:v>
                </c:pt>
                <c:pt idx="19">
                  <c:v>Hong Kong, China</c:v>
                </c:pt>
                <c:pt idx="20">
                  <c:v>China</c:v>
                </c:pt>
                <c:pt idx="21">
                  <c:v>Fiji</c:v>
                </c:pt>
                <c:pt idx="22">
                  <c:v>Sri Lanka</c:v>
                </c:pt>
                <c:pt idx="23">
                  <c:v>Brunei Darussalam</c:v>
                </c:pt>
                <c:pt idx="24">
                  <c:v>Singapore</c:v>
                </c:pt>
                <c:pt idx="25">
                  <c:v>Japan</c:v>
                </c:pt>
                <c:pt idx="26">
                  <c:v>OECD</c:v>
                </c:pt>
                <c:pt idx="27">
                  <c:v>Australia</c:v>
                </c:pt>
                <c:pt idx="28">
                  <c:v>New Zealand</c:v>
                </c:pt>
              </c:strCache>
            </c:strRef>
          </c:cat>
          <c:val>
            <c:numRef>
              <c:f>'1.23 data'!$B$9:$B$37</c:f>
              <c:numCache>
                <c:formatCode>0</c:formatCode>
                <c:ptCount val="29"/>
                <c:pt idx="0">
                  <c:v>442</c:v>
                </c:pt>
                <c:pt idx="1">
                  <c:v>417</c:v>
                </c:pt>
                <c:pt idx="2">
                  <c:v>399</c:v>
                </c:pt>
                <c:pt idx="3">
                  <c:v>390</c:v>
                </c:pt>
                <c:pt idx="4">
                  <c:v>369</c:v>
                </c:pt>
                <c:pt idx="5">
                  <c:v>288</c:v>
                </c:pt>
                <c:pt idx="6">
                  <c:v>270</c:v>
                </c:pt>
                <c:pt idx="7">
                  <c:v>227</c:v>
                </c:pt>
                <c:pt idx="8">
                  <c:v>189</c:v>
                </c:pt>
                <c:pt idx="9">
                  <c:v>181.22727272727272</c:v>
                </c:pt>
                <c:pt idx="10">
                  <c:v>171</c:v>
                </c:pt>
                <c:pt idx="11">
                  <c:v>170</c:v>
                </c:pt>
                <c:pt idx="12">
                  <c:v>167</c:v>
                </c:pt>
                <c:pt idx="13">
                  <c:v>158</c:v>
                </c:pt>
                <c:pt idx="14">
                  <c:v>140</c:v>
                </c:pt>
                <c:pt idx="15">
                  <c:v>103</c:v>
                </c:pt>
                <c:pt idx="16">
                  <c:v>86</c:v>
                </c:pt>
                <c:pt idx="17">
                  <c:v>86</c:v>
                </c:pt>
                <c:pt idx="18">
                  <c:v>82</c:v>
                </c:pt>
                <c:pt idx="19">
                  <c:v>74</c:v>
                </c:pt>
                <c:pt idx="20">
                  <c:v>68</c:v>
                </c:pt>
                <c:pt idx="21">
                  <c:v>67</c:v>
                </c:pt>
                <c:pt idx="22">
                  <c:v>65</c:v>
                </c:pt>
                <c:pt idx="23">
                  <c:v>62</c:v>
                </c:pt>
                <c:pt idx="24">
                  <c:v>49</c:v>
                </c:pt>
                <c:pt idx="25">
                  <c:v>18</c:v>
                </c:pt>
                <c:pt idx="26">
                  <c:v>12.002941176470589</c:v>
                </c:pt>
                <c:pt idx="27">
                  <c:v>1.5</c:v>
                </c:pt>
                <c:pt idx="28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3161856"/>
        <c:axId val="253163392"/>
      </c:barChart>
      <c:catAx>
        <c:axId val="253161856"/>
        <c:scaling>
          <c:orientation val="maxMin"/>
        </c:scaling>
        <c:delete val="0"/>
        <c:axPos val="r"/>
        <c:majorTickMark val="out"/>
        <c:minorTickMark val="none"/>
        <c:tickLblPos val="none"/>
        <c:crossAx val="253163392"/>
        <c:crosses val="autoZero"/>
        <c:auto val="1"/>
        <c:lblAlgn val="ctr"/>
        <c:lblOffset val="100"/>
        <c:tickLblSkip val="1"/>
        <c:noMultiLvlLbl val="0"/>
      </c:catAx>
      <c:valAx>
        <c:axId val="253163392"/>
        <c:scaling>
          <c:orientation val="maxMin"/>
          <c:max val="1250"/>
          <c:min val="0"/>
        </c:scaling>
        <c:delete val="0"/>
        <c:axPos val="b"/>
        <c:majorGridlines/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161856"/>
        <c:crosses val="max"/>
        <c:crossBetween val="between"/>
        <c:majorUnit val="25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69534182059021E-2"/>
          <c:y val="4.3088643269188424E-2"/>
          <c:w val="0.85022362858848255"/>
          <c:h val="0.901738977492301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'1.25 data'!$E$8:$G$8</c:f>
              <c:strCache>
                <c:ptCount val="1"/>
                <c:pt idx="0">
                  <c:v>Incidence rates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'1.25 data'!$A$10:$A$37</c:f>
              <c:strCache>
                <c:ptCount val="28"/>
                <c:pt idx="0">
                  <c:v>Solomon Islands</c:v>
                </c:pt>
                <c:pt idx="1">
                  <c:v>Mongolia</c:v>
                </c:pt>
                <c:pt idx="2">
                  <c:v>Lao PDR</c:v>
                </c:pt>
                <c:pt idx="3">
                  <c:v>Viet Nam</c:v>
                </c:pt>
                <c:pt idx="4">
                  <c:v>Japan</c:v>
                </c:pt>
                <c:pt idx="5">
                  <c:v>Cambodia</c:v>
                </c:pt>
                <c:pt idx="6">
                  <c:v>China</c:v>
                </c:pt>
                <c:pt idx="7">
                  <c:v>Philippines</c:v>
                </c:pt>
                <c:pt idx="8">
                  <c:v>India</c:v>
                </c:pt>
                <c:pt idx="9">
                  <c:v>Korea, Rep.</c:v>
                </c:pt>
                <c:pt idx="10">
                  <c:v>Myanmar</c:v>
                </c:pt>
                <c:pt idx="11">
                  <c:v>Hong Kong, China</c:v>
                </c:pt>
                <c:pt idx="12">
                  <c:v>Nepal</c:v>
                </c:pt>
                <c:pt idx="13">
                  <c:v>Indonesia</c:v>
                </c:pt>
                <c:pt idx="14">
                  <c:v>Papua New Guinea</c:v>
                </c:pt>
                <c:pt idx="15">
                  <c:v>Asia-22</c:v>
                </c:pt>
                <c:pt idx="16">
                  <c:v>Fiji</c:v>
                </c:pt>
                <c:pt idx="17">
                  <c:v>Pakistan</c:v>
                </c:pt>
                <c:pt idx="18">
                  <c:v>New Zealand</c:v>
                </c:pt>
                <c:pt idx="19">
                  <c:v>Singapore</c:v>
                </c:pt>
                <c:pt idx="20">
                  <c:v>Bangladesh</c:v>
                </c:pt>
                <c:pt idx="21">
                  <c:v>Thailand</c:v>
                </c:pt>
                <c:pt idx="22">
                  <c:v>Sri Lanka</c:v>
                </c:pt>
                <c:pt idx="23">
                  <c:v>Macao, China</c:v>
                </c:pt>
                <c:pt idx="24">
                  <c:v>Brunei Darussalam</c:v>
                </c:pt>
                <c:pt idx="25">
                  <c:v>Australia</c:v>
                </c:pt>
                <c:pt idx="26">
                  <c:v>Korea, DPR</c:v>
                </c:pt>
                <c:pt idx="27">
                  <c:v>Malaysia</c:v>
                </c:pt>
              </c:strCache>
            </c:strRef>
          </c:cat>
          <c:val>
            <c:numRef>
              <c:f>'1.25 data'!$E$10:$E$37</c:f>
              <c:numCache>
                <c:formatCode>0</c:formatCode>
                <c:ptCount val="28"/>
                <c:pt idx="0">
                  <c:v>-72.435897435897431</c:v>
                </c:pt>
                <c:pt idx="1">
                  <c:v>-57.816377171215883</c:v>
                </c:pt>
                <c:pt idx="2">
                  <c:v>-61.585365853658537</c:v>
                </c:pt>
                <c:pt idx="3">
                  <c:v>-44.223107569721115</c:v>
                </c:pt>
                <c:pt idx="4">
                  <c:v>-62.5</c:v>
                </c:pt>
                <c:pt idx="5">
                  <c:v>-33.219178082191782</c:v>
                </c:pt>
                <c:pt idx="6">
                  <c:v>-55.26315789473685</c:v>
                </c:pt>
                <c:pt idx="7">
                  <c:v>-34.693877551020407</c:v>
                </c:pt>
                <c:pt idx="8">
                  <c:v>-23.041474654377879</c:v>
                </c:pt>
                <c:pt idx="9">
                  <c:v>-48.80952380952381</c:v>
                </c:pt>
                <c:pt idx="10">
                  <c:v>-6.5822784810126587</c:v>
                </c:pt>
                <c:pt idx="11">
                  <c:v>-41.732283464566926</c:v>
                </c:pt>
                <c:pt idx="12">
                  <c:v>-3.6585365853658534</c:v>
                </c:pt>
                <c:pt idx="13">
                  <c:v>-11.920529801324504</c:v>
                </c:pt>
                <c:pt idx="14">
                  <c:v>12.398921832884097</c:v>
                </c:pt>
                <c:pt idx="15">
                  <c:v>-20.154689710150201</c:v>
                </c:pt>
                <c:pt idx="16">
                  <c:v>-20.238095238095237</c:v>
                </c:pt>
                <c:pt idx="17">
                  <c:v>-2.5270758122743682</c:v>
                </c:pt>
                <c:pt idx="18">
                  <c:v>-32.72727272727272</c:v>
                </c:pt>
                <c:pt idx="19">
                  <c:v>-20.967741935483872</c:v>
                </c:pt>
                <c:pt idx="20">
                  <c:v>0.44247787610619471</c:v>
                </c:pt>
                <c:pt idx="21">
                  <c:v>-13.197969543147209</c:v>
                </c:pt>
                <c:pt idx="22">
                  <c:v>-1.5151515151515151</c:v>
                </c:pt>
                <c:pt idx="23">
                  <c:v>-5.7471264367816088</c:v>
                </c:pt>
                <c:pt idx="24">
                  <c:v>-6.0606060606060606</c:v>
                </c:pt>
                <c:pt idx="25">
                  <c:v>-3.0303030303030196</c:v>
                </c:pt>
                <c:pt idx="26">
                  <c:v>15.104166666666666</c:v>
                </c:pt>
                <c:pt idx="27">
                  <c:v>33.766233766233768</c:v>
                </c:pt>
              </c:numCache>
            </c:numRef>
          </c:val>
        </c:ser>
        <c:ser>
          <c:idx val="0"/>
          <c:order val="1"/>
          <c:tx>
            <c:strRef>
              <c:f>'1.25 data'!$B$8</c:f>
              <c:strCache>
                <c:ptCount val="1"/>
                <c:pt idx="0">
                  <c:v>Prevalence rates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tx2"/>
              </a:solidFill>
            </c:spPr>
          </c:dPt>
          <c:cat>
            <c:strRef>
              <c:f>'1.25 data'!$A$10:$A$37</c:f>
              <c:strCache>
                <c:ptCount val="28"/>
                <c:pt idx="0">
                  <c:v>Solomon Islands</c:v>
                </c:pt>
                <c:pt idx="1">
                  <c:v>Mongolia</c:v>
                </c:pt>
                <c:pt idx="2">
                  <c:v>Lao PDR</c:v>
                </c:pt>
                <c:pt idx="3">
                  <c:v>Viet Nam</c:v>
                </c:pt>
                <c:pt idx="4">
                  <c:v>Japan</c:v>
                </c:pt>
                <c:pt idx="5">
                  <c:v>Cambodia</c:v>
                </c:pt>
                <c:pt idx="6">
                  <c:v>China</c:v>
                </c:pt>
                <c:pt idx="7">
                  <c:v>Philippines</c:v>
                </c:pt>
                <c:pt idx="8">
                  <c:v>India</c:v>
                </c:pt>
                <c:pt idx="9">
                  <c:v>Korea, Rep.</c:v>
                </c:pt>
                <c:pt idx="10">
                  <c:v>Myanmar</c:v>
                </c:pt>
                <c:pt idx="11">
                  <c:v>Hong Kong, China</c:v>
                </c:pt>
                <c:pt idx="12">
                  <c:v>Nepal</c:v>
                </c:pt>
                <c:pt idx="13">
                  <c:v>Indonesia</c:v>
                </c:pt>
                <c:pt idx="14">
                  <c:v>Papua New Guinea</c:v>
                </c:pt>
                <c:pt idx="15">
                  <c:v>Asia-22</c:v>
                </c:pt>
                <c:pt idx="16">
                  <c:v>Fiji</c:v>
                </c:pt>
                <c:pt idx="17">
                  <c:v>Pakistan</c:v>
                </c:pt>
                <c:pt idx="18">
                  <c:v>New Zealand</c:v>
                </c:pt>
                <c:pt idx="19">
                  <c:v>Singapore</c:v>
                </c:pt>
                <c:pt idx="20">
                  <c:v>Bangladesh</c:v>
                </c:pt>
                <c:pt idx="21">
                  <c:v>Thailand</c:v>
                </c:pt>
                <c:pt idx="22">
                  <c:v>Sri Lanka</c:v>
                </c:pt>
                <c:pt idx="23">
                  <c:v>Macao, China</c:v>
                </c:pt>
                <c:pt idx="24">
                  <c:v>Brunei Darussalam</c:v>
                </c:pt>
                <c:pt idx="25">
                  <c:v>Australia</c:v>
                </c:pt>
                <c:pt idx="26">
                  <c:v>Korea, DPR</c:v>
                </c:pt>
                <c:pt idx="27">
                  <c:v>Malaysia</c:v>
                </c:pt>
              </c:strCache>
            </c:strRef>
          </c:cat>
          <c:val>
            <c:numRef>
              <c:f>'1.25 data'!$B$10:$B$37</c:f>
              <c:numCache>
                <c:formatCode>0</c:formatCode>
                <c:ptCount val="28"/>
                <c:pt idx="0">
                  <c:v>-78.373983739837399</c:v>
                </c:pt>
                <c:pt idx="1">
                  <c:v>-75.512405609492987</c:v>
                </c:pt>
                <c:pt idx="2">
                  <c:v>-68.879946344735075</c:v>
                </c:pt>
                <c:pt idx="3">
                  <c:v>-64.705882352941174</c:v>
                </c:pt>
                <c:pt idx="4">
                  <c:v>-62.903225806451616</c:v>
                </c:pt>
                <c:pt idx="5">
                  <c:v>-59.928014397120577</c:v>
                </c:pt>
                <c:pt idx="6">
                  <c:v>-58.604651162790702</c:v>
                </c:pt>
                <c:pt idx="7">
                  <c:v>-58.424725822532395</c:v>
                </c:pt>
                <c:pt idx="8">
                  <c:v>-58.064516129032263</c:v>
                </c:pt>
                <c:pt idx="9">
                  <c:v>-53.023255813953483</c:v>
                </c:pt>
                <c:pt idx="10">
                  <c:v>-48.881431767337808</c:v>
                </c:pt>
                <c:pt idx="11">
                  <c:v>-41.358024691358025</c:v>
                </c:pt>
                <c:pt idx="12">
                  <c:v>-38.571428571428577</c:v>
                </c:pt>
                <c:pt idx="13">
                  <c:v>-38.086124401913871</c:v>
                </c:pt>
                <c:pt idx="14">
                  <c:v>-37.173396674584325</c:v>
                </c:pt>
                <c:pt idx="15">
                  <c:v>-34.936077621321573</c:v>
                </c:pt>
                <c:pt idx="16">
                  <c:v>-33.333333333333329</c:v>
                </c:pt>
                <c:pt idx="17">
                  <c:v>-32.874015748031496</c:v>
                </c:pt>
                <c:pt idx="18">
                  <c:v>-32.857142857142854</c:v>
                </c:pt>
                <c:pt idx="19">
                  <c:v>-22.5</c:v>
                </c:pt>
                <c:pt idx="20">
                  <c:v>-20</c:v>
                </c:pt>
                <c:pt idx="21">
                  <c:v>-14.801444043321299</c:v>
                </c:pt>
                <c:pt idx="22">
                  <c:v>-10.810810810810811</c:v>
                </c:pt>
                <c:pt idx="23">
                  <c:v>-6.25</c:v>
                </c:pt>
                <c:pt idx="24">
                  <c:v>-5.9523809523809517</c:v>
                </c:pt>
                <c:pt idx="25">
                  <c:v>-2.4096385542168801</c:v>
                </c:pt>
                <c:pt idx="26">
                  <c:v>15</c:v>
                </c:pt>
                <c:pt idx="27">
                  <c:v>28.571428571428569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74912"/>
        <c:axId val="260904064"/>
      </c:barChart>
      <c:catAx>
        <c:axId val="260774912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260904064"/>
        <c:crosses val="autoZero"/>
        <c:auto val="1"/>
        <c:lblAlgn val="ctr"/>
        <c:lblOffset val="100"/>
        <c:noMultiLvlLbl val="0"/>
      </c:catAx>
      <c:valAx>
        <c:axId val="260904064"/>
        <c:scaling>
          <c:orientation val="minMax"/>
          <c:max val="50"/>
          <c:min val="-10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0774912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29535228657165519"/>
          <c:y val="0.28270118074388001"/>
          <c:w val="0.20449284960875216"/>
          <c:h val="0.1757059933411163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19287317497571"/>
          <c:y val="7.1827215085388474E-2"/>
          <c:w val="0.65500025588723421"/>
          <c:h val="0.876417509512407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'1.24 data'!$C$8</c:f>
              <c:strCache>
                <c:ptCount val="1"/>
                <c:pt idx="0">
                  <c:v>Case detection rate for all forms of tuberculosis (2014)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errBars>
            <c:errBarType val="both"/>
            <c:errValType val="cust"/>
            <c:noEndCap val="0"/>
            <c:plus>
              <c:numRef>
                <c:f>'1.24 data'!$G$9:$G$36</c:f>
                <c:numCache>
                  <c:formatCode>General</c:formatCode>
                  <c:ptCount val="28"/>
                  <c:pt idx="0">
                    <c:v>14</c:v>
                  </c:pt>
                  <c:pt idx="1">
                    <c:v>12</c:v>
                  </c:pt>
                  <c:pt idx="2">
                    <c:v>7</c:v>
                  </c:pt>
                  <c:pt idx="3">
                    <c:v>51</c:v>
                  </c:pt>
                  <c:pt idx="4">
                    <c:v>21</c:v>
                  </c:pt>
                  <c:pt idx="5">
                    <c:v>14</c:v>
                  </c:pt>
                  <c:pt idx="6">
                    <c:v>10</c:v>
                  </c:pt>
                  <c:pt idx="7">
                    <c:v>15</c:v>
                  </c:pt>
                  <c:pt idx="8">
                    <c:v>8</c:v>
                  </c:pt>
                  <c:pt idx="9">
                    <c:v>8</c:v>
                  </c:pt>
                  <c:pt idx="11">
                    <c:v>6</c:v>
                  </c:pt>
                  <c:pt idx="12">
                    <c:v>17</c:v>
                  </c:pt>
                  <c:pt idx="13">
                    <c:v>11</c:v>
                  </c:pt>
                  <c:pt idx="14">
                    <c:v>18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36</c:v>
                  </c:pt>
                  <c:pt idx="19">
                    <c:v>12</c:v>
                  </c:pt>
                  <c:pt idx="20">
                    <c:v>12</c:v>
                  </c:pt>
                  <c:pt idx="21">
                    <c:v>12</c:v>
                  </c:pt>
                  <c:pt idx="22">
                    <c:v>7</c:v>
                  </c:pt>
                  <c:pt idx="23">
                    <c:v>11</c:v>
                  </c:pt>
                  <c:pt idx="24">
                    <c:v>11</c:v>
                  </c:pt>
                  <c:pt idx="25">
                    <c:v>10</c:v>
                  </c:pt>
                  <c:pt idx="26">
                    <c:v>6</c:v>
                  </c:pt>
                  <c:pt idx="27">
                    <c:v>7</c:v>
                  </c:pt>
                </c:numCache>
              </c:numRef>
            </c:plus>
            <c:minus>
              <c:numRef>
                <c:f>'1.24 data'!$F$9:$F$36</c:f>
                <c:numCache>
                  <c:formatCode>General</c:formatCode>
                  <c:ptCount val="28"/>
                  <c:pt idx="0">
                    <c:v>9</c:v>
                  </c:pt>
                  <c:pt idx="1">
                    <c:v>8</c:v>
                  </c:pt>
                  <c:pt idx="2">
                    <c:v>6</c:v>
                  </c:pt>
                  <c:pt idx="3">
                    <c:v>23</c:v>
                  </c:pt>
                  <c:pt idx="4">
                    <c:v>14</c:v>
                  </c:pt>
                  <c:pt idx="5">
                    <c:v>11</c:v>
                  </c:pt>
                  <c:pt idx="6">
                    <c:v>7</c:v>
                  </c:pt>
                  <c:pt idx="7">
                    <c:v>11</c:v>
                  </c:pt>
                  <c:pt idx="8">
                    <c:v>6</c:v>
                  </c:pt>
                  <c:pt idx="9">
                    <c:v>6</c:v>
                  </c:pt>
                  <c:pt idx="11">
                    <c:v>4</c:v>
                  </c:pt>
                  <c:pt idx="12">
                    <c:v>12</c:v>
                  </c:pt>
                  <c:pt idx="13">
                    <c:v>9</c:v>
                  </c:pt>
                  <c:pt idx="14">
                    <c:v>13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20</c:v>
                  </c:pt>
                  <c:pt idx="19">
                    <c:v>9</c:v>
                  </c:pt>
                  <c:pt idx="20">
                    <c:v>9</c:v>
                  </c:pt>
                  <c:pt idx="21">
                    <c:v>10</c:v>
                  </c:pt>
                  <c:pt idx="22">
                    <c:v>6</c:v>
                  </c:pt>
                  <c:pt idx="23">
                    <c:v>10</c:v>
                  </c:pt>
                  <c:pt idx="24">
                    <c:v>10</c:v>
                  </c:pt>
                  <c:pt idx="25">
                    <c:v>10</c:v>
                  </c:pt>
                  <c:pt idx="26">
                    <c:v>5</c:v>
                  </c:pt>
                  <c:pt idx="27">
                    <c:v>6</c:v>
                  </c:pt>
                </c:numCache>
              </c:numRef>
            </c:minus>
          </c:errBars>
          <c:cat>
            <c:strRef>
              <c:f>'1.24 data'!$A$9:$A$36</c:f>
              <c:strCache>
                <c:ptCount val="28"/>
                <c:pt idx="0">
                  <c:v>Indonesia</c:v>
                </c:pt>
                <c:pt idx="1">
                  <c:v>Lao PDR</c:v>
                </c:pt>
                <c:pt idx="2">
                  <c:v>Bangladesh</c:v>
                </c:pt>
                <c:pt idx="3">
                  <c:v>Thailand</c:v>
                </c:pt>
                <c:pt idx="4">
                  <c:v>Pakistan</c:v>
                </c:pt>
                <c:pt idx="5">
                  <c:v>Fiji</c:v>
                </c:pt>
                <c:pt idx="6">
                  <c:v>Sri Lanka</c:v>
                </c:pt>
                <c:pt idx="7">
                  <c:v>Solomon Islands</c:v>
                </c:pt>
                <c:pt idx="8">
                  <c:v>Myanmar</c:v>
                </c:pt>
                <c:pt idx="9">
                  <c:v>Cambodia</c:v>
                </c:pt>
                <c:pt idx="10">
                  <c:v>Asia-21</c:v>
                </c:pt>
                <c:pt idx="11">
                  <c:v>India</c:v>
                </c:pt>
                <c:pt idx="12">
                  <c:v>Viet Nam</c:v>
                </c:pt>
                <c:pt idx="13">
                  <c:v>Brunei Darussalam</c:v>
                </c:pt>
                <c:pt idx="14">
                  <c:v>Malaysia</c:v>
                </c:pt>
                <c:pt idx="15">
                  <c:v>Nepal</c:v>
                </c:pt>
                <c:pt idx="16">
                  <c:v>Singapore</c:v>
                </c:pt>
                <c:pt idx="17">
                  <c:v>Macao, China</c:v>
                </c:pt>
                <c:pt idx="18">
                  <c:v>Papua New Guinea</c:v>
                </c:pt>
                <c:pt idx="19">
                  <c:v>Japan</c:v>
                </c:pt>
                <c:pt idx="20">
                  <c:v>Philippines</c:v>
                </c:pt>
                <c:pt idx="21">
                  <c:v>Australia</c:v>
                </c:pt>
                <c:pt idx="22">
                  <c:v>China</c:v>
                </c:pt>
                <c:pt idx="23">
                  <c:v>Hong Kong, China</c:v>
                </c:pt>
                <c:pt idx="24">
                  <c:v>New Zealand</c:v>
                </c:pt>
                <c:pt idx="25">
                  <c:v>Mongolia</c:v>
                </c:pt>
                <c:pt idx="26">
                  <c:v>Korea, Rep.</c:v>
                </c:pt>
                <c:pt idx="27">
                  <c:v>Korea, DPR</c:v>
                </c:pt>
              </c:strCache>
            </c:strRef>
          </c:cat>
          <c:val>
            <c:numRef>
              <c:f>'1.24 data'!$C$9:$C$36</c:f>
              <c:numCache>
                <c:formatCode>0</c:formatCode>
                <c:ptCount val="28"/>
                <c:pt idx="0">
                  <c:v>32</c:v>
                </c:pt>
                <c:pt idx="1">
                  <c:v>35</c:v>
                </c:pt>
                <c:pt idx="2">
                  <c:v>53</c:v>
                </c:pt>
                <c:pt idx="3">
                  <c:v>59</c:v>
                </c:pt>
                <c:pt idx="4">
                  <c:v>62</c:v>
                </c:pt>
                <c:pt idx="5">
                  <c:v>64</c:v>
                </c:pt>
                <c:pt idx="6">
                  <c:v>69</c:v>
                </c:pt>
                <c:pt idx="7">
                  <c:v>70</c:v>
                </c:pt>
                <c:pt idx="8">
                  <c:v>70</c:v>
                </c:pt>
                <c:pt idx="9">
                  <c:v>72</c:v>
                </c:pt>
                <c:pt idx="10">
                  <c:v>72.818181818181813</c:v>
                </c:pt>
                <c:pt idx="11">
                  <c:v>74</c:v>
                </c:pt>
                <c:pt idx="12">
                  <c:v>77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83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88</c:v>
                </c:pt>
                <c:pt idx="22">
                  <c:v>88</c:v>
                </c:pt>
                <c:pt idx="23">
                  <c:v>89</c:v>
                </c:pt>
                <c:pt idx="24">
                  <c:v>89</c:v>
                </c:pt>
                <c:pt idx="25">
                  <c:v>90</c:v>
                </c:pt>
                <c:pt idx="26">
                  <c:v>93</c:v>
                </c:pt>
                <c:pt idx="27">
                  <c:v>93</c:v>
                </c:pt>
              </c:numCache>
            </c:numRef>
          </c:val>
        </c:ser>
        <c:ser>
          <c:idx val="0"/>
          <c:order val="1"/>
          <c:tx>
            <c:strRef>
              <c:f>'1.24 data'!$B$8</c:f>
              <c:strCache>
                <c:ptCount val="1"/>
                <c:pt idx="0">
                  <c:v>Treatment-success rate for new TB cases (2013)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tx2"/>
              </a:solidFill>
            </c:spPr>
          </c:dPt>
          <c:cat>
            <c:strRef>
              <c:f>'1.24 data'!$A$9:$A$36</c:f>
              <c:strCache>
                <c:ptCount val="28"/>
                <c:pt idx="0">
                  <c:v>Indonesia</c:v>
                </c:pt>
                <c:pt idx="1">
                  <c:v>Lao PDR</c:v>
                </c:pt>
                <c:pt idx="2">
                  <c:v>Bangladesh</c:v>
                </c:pt>
                <c:pt idx="3">
                  <c:v>Thailand</c:v>
                </c:pt>
                <c:pt idx="4">
                  <c:v>Pakistan</c:v>
                </c:pt>
                <c:pt idx="5">
                  <c:v>Fiji</c:v>
                </c:pt>
                <c:pt idx="6">
                  <c:v>Sri Lanka</c:v>
                </c:pt>
                <c:pt idx="7">
                  <c:v>Solomon Islands</c:v>
                </c:pt>
                <c:pt idx="8">
                  <c:v>Myanmar</c:v>
                </c:pt>
                <c:pt idx="9">
                  <c:v>Cambodia</c:v>
                </c:pt>
                <c:pt idx="10">
                  <c:v>Asia-21</c:v>
                </c:pt>
                <c:pt idx="11">
                  <c:v>India</c:v>
                </c:pt>
                <c:pt idx="12">
                  <c:v>Viet Nam</c:v>
                </c:pt>
                <c:pt idx="13">
                  <c:v>Brunei Darussalam</c:v>
                </c:pt>
                <c:pt idx="14">
                  <c:v>Malaysia</c:v>
                </c:pt>
                <c:pt idx="15">
                  <c:v>Nepal</c:v>
                </c:pt>
                <c:pt idx="16">
                  <c:v>Singapore</c:v>
                </c:pt>
                <c:pt idx="17">
                  <c:v>Macao, China</c:v>
                </c:pt>
                <c:pt idx="18">
                  <c:v>Papua New Guinea</c:v>
                </c:pt>
                <c:pt idx="19">
                  <c:v>Japan</c:v>
                </c:pt>
                <c:pt idx="20">
                  <c:v>Philippines</c:v>
                </c:pt>
                <c:pt idx="21">
                  <c:v>Australia</c:v>
                </c:pt>
                <c:pt idx="22">
                  <c:v>China</c:v>
                </c:pt>
                <c:pt idx="23">
                  <c:v>Hong Kong, China</c:v>
                </c:pt>
                <c:pt idx="24">
                  <c:v>New Zealand</c:v>
                </c:pt>
                <c:pt idx="25">
                  <c:v>Mongolia</c:v>
                </c:pt>
                <c:pt idx="26">
                  <c:v>Korea, Rep.</c:v>
                </c:pt>
                <c:pt idx="27">
                  <c:v>Korea, DPR</c:v>
                </c:pt>
              </c:strCache>
            </c:strRef>
          </c:cat>
          <c:val>
            <c:numRef>
              <c:f>'1.24 data'!$B$9:$B$36</c:f>
              <c:numCache>
                <c:formatCode>0</c:formatCode>
                <c:ptCount val="28"/>
                <c:pt idx="0">
                  <c:v>88</c:v>
                </c:pt>
                <c:pt idx="1">
                  <c:v>87</c:v>
                </c:pt>
                <c:pt idx="2">
                  <c:v>93</c:v>
                </c:pt>
                <c:pt idx="3">
                  <c:v>81</c:v>
                </c:pt>
                <c:pt idx="4">
                  <c:v>93</c:v>
                </c:pt>
                <c:pt idx="5">
                  <c:v>77</c:v>
                </c:pt>
                <c:pt idx="6">
                  <c:v>85</c:v>
                </c:pt>
                <c:pt idx="7">
                  <c:v>94</c:v>
                </c:pt>
                <c:pt idx="8">
                  <c:v>87</c:v>
                </c:pt>
                <c:pt idx="9">
                  <c:v>93</c:v>
                </c:pt>
                <c:pt idx="10">
                  <c:v>85.227272727272734</c:v>
                </c:pt>
                <c:pt idx="11">
                  <c:v>88</c:v>
                </c:pt>
                <c:pt idx="12">
                  <c:v>89</c:v>
                </c:pt>
                <c:pt idx="13">
                  <c:v>73</c:v>
                </c:pt>
                <c:pt idx="14">
                  <c:v>76</c:v>
                </c:pt>
                <c:pt idx="15">
                  <c:v>91</c:v>
                </c:pt>
                <c:pt idx="16">
                  <c:v>77</c:v>
                </c:pt>
                <c:pt idx="17">
                  <c:v>82</c:v>
                </c:pt>
                <c:pt idx="18">
                  <c:v>67</c:v>
                </c:pt>
                <c:pt idx="19">
                  <c:v>54</c:v>
                </c:pt>
                <c:pt idx="20">
                  <c:v>90</c:v>
                </c:pt>
                <c:pt idx="21">
                  <c:v>85</c:v>
                </c:pt>
                <c:pt idx="22">
                  <c:v>95</c:v>
                </c:pt>
                <c:pt idx="23">
                  <c:v>67</c:v>
                </c:pt>
                <c:pt idx="24">
                  <c:v>84</c:v>
                </c:pt>
                <c:pt idx="25">
                  <c:v>89</c:v>
                </c:pt>
                <c:pt idx="26">
                  <c:v>82</c:v>
                </c:pt>
                <c:pt idx="27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04384"/>
        <c:axId val="261105920"/>
      </c:barChart>
      <c:catAx>
        <c:axId val="26110438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61105920"/>
        <c:crosses val="autoZero"/>
        <c:auto val="1"/>
        <c:lblAlgn val="ctr"/>
        <c:lblOffset val="100"/>
        <c:noMultiLvlLbl val="0"/>
      </c:catAx>
      <c:valAx>
        <c:axId val="261105920"/>
        <c:scaling>
          <c:orientation val="minMax"/>
          <c:max val="125"/>
          <c:min val="25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61104384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"/>
          <c:y val="1.848681461846589E-3"/>
          <c:w val="0.99318433385241889"/>
          <c:h val="6.072354643087102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9525</xdr:rowOff>
    </xdr:from>
    <xdr:to>
      <xdr:col>9</xdr:col>
      <xdr:colOff>0</xdr:colOff>
      <xdr:row>41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</xdr:rowOff>
    </xdr:from>
    <xdr:to>
      <xdr:col>3</xdr:col>
      <xdr:colOff>581025</xdr:colOff>
      <xdr:row>41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45</xdr:row>
      <xdr:rowOff>285749</xdr:rowOff>
    </xdr:from>
    <xdr:to>
      <xdr:col>10</xdr:col>
      <xdr:colOff>9525</xdr:colOff>
      <xdr:row>70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295274</xdr:rowOff>
    </xdr:from>
    <xdr:to>
      <xdr:col>4</xdr:col>
      <xdr:colOff>942975</xdr:colOff>
      <xdr:row>70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19051</xdr:colOff>
      <xdr:row>61</xdr:row>
      <xdr:rowOff>142875</xdr:rowOff>
    </xdr:from>
    <xdr:to>
      <xdr:col>4</xdr:col>
      <xdr:colOff>933450</xdr:colOff>
      <xdr:row>66</xdr:row>
      <xdr:rowOff>104775</xdr:rowOff>
    </xdr:to>
    <xdr:sp macro="" textlink="">
      <xdr:nvSpPr>
        <xdr:cNvPr id="11" name="TextBox 10"/>
        <xdr:cNvSpPr txBox="1"/>
      </xdr:nvSpPr>
      <xdr:spPr>
        <a:xfrm>
          <a:off x="2457451" y="9182100"/>
          <a:ext cx="914399" cy="771525"/>
        </a:xfrm>
        <a:prstGeom prst="rect">
          <a:avLst/>
        </a:prstGeom>
        <a:noFill/>
        <a:ln w="19050" cmpd="sng">
          <a:solidFill>
            <a:srgbClr val="7030A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i="1">
              <a:solidFill>
                <a:srgbClr val="7030A0"/>
              </a:solidFill>
            </a:rPr>
            <a:t>SDG 3.8.1: Coverage of tracer interventions</a:t>
          </a:r>
        </a:p>
      </xdr:txBody>
    </xdr:sp>
    <xdr:clientData/>
  </xdr:twoCellAnchor>
  <xdr:twoCellAnchor>
    <xdr:from>
      <xdr:col>0</xdr:col>
      <xdr:colOff>152400</xdr:colOff>
      <xdr:row>16</xdr:row>
      <xdr:rowOff>123826</xdr:rowOff>
    </xdr:from>
    <xdr:to>
      <xdr:col>2</xdr:col>
      <xdr:colOff>438149</xdr:colOff>
      <xdr:row>19</xdr:row>
      <xdr:rowOff>123825</xdr:rowOff>
    </xdr:to>
    <xdr:sp macro="" textlink="">
      <xdr:nvSpPr>
        <xdr:cNvPr id="12" name="TextBox 11"/>
        <xdr:cNvSpPr txBox="1"/>
      </xdr:nvSpPr>
      <xdr:spPr>
        <a:xfrm>
          <a:off x="152400" y="1905001"/>
          <a:ext cx="1504949" cy="485774"/>
        </a:xfrm>
        <a:prstGeom prst="rect">
          <a:avLst/>
        </a:prstGeom>
        <a:noFill/>
        <a:ln w="19050" cmpd="sng">
          <a:solidFill>
            <a:srgbClr val="7030A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i="1">
              <a:solidFill>
                <a:srgbClr val="7030A0"/>
              </a:solidFill>
            </a:rPr>
            <a:t>SDG 3.3.2:</a:t>
          </a:r>
        </a:p>
        <a:p>
          <a:r>
            <a:rPr lang="en-GB" sz="1000" b="1" i="1">
              <a:solidFill>
                <a:srgbClr val="7030A0"/>
              </a:solidFill>
            </a:rPr>
            <a:t>Tuberculosis incidence</a:t>
          </a:r>
        </a:p>
      </xdr:txBody>
    </xdr:sp>
    <xdr:clientData/>
  </xdr:twoCellAnchor>
  <xdr:twoCellAnchor>
    <xdr:from>
      <xdr:col>6</xdr:col>
      <xdr:colOff>400050</xdr:colOff>
      <xdr:row>47</xdr:row>
      <xdr:rowOff>85726</xdr:rowOff>
    </xdr:from>
    <xdr:to>
      <xdr:col>8</xdr:col>
      <xdr:colOff>28575</xdr:colOff>
      <xdr:row>51</xdr:row>
      <xdr:rowOff>28576</xdr:rowOff>
    </xdr:to>
    <xdr:sp macro="" textlink="">
      <xdr:nvSpPr>
        <xdr:cNvPr id="13" name="TextBox 12"/>
        <xdr:cNvSpPr txBox="1"/>
      </xdr:nvSpPr>
      <xdr:spPr>
        <a:xfrm>
          <a:off x="4419600" y="6858001"/>
          <a:ext cx="847725" cy="590550"/>
        </a:xfrm>
        <a:prstGeom prst="rect">
          <a:avLst/>
        </a:prstGeom>
        <a:noFill/>
        <a:ln w="19050" cmpd="sng">
          <a:solidFill>
            <a:srgbClr val="7030A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i="1">
              <a:solidFill>
                <a:srgbClr val="7030A0"/>
              </a:solidFill>
            </a:rPr>
            <a:t>SDG 3.3.2: Tuberculosis incidence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0.15033</cdr:x>
      <cdr:y>0.9625</cdr:y>
    </cdr:from>
    <cdr:to>
      <cdr:x>0.90125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5125" y="4785582"/>
          <a:ext cx="1823901" cy="18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aseline="0">
              <a:latin typeface="Arial" pitchFamily="34" charset="0"/>
              <a:cs typeface="Arial" pitchFamily="34" charset="0"/>
            </a:rPr>
            <a:t>100 000 population</a:t>
          </a:r>
        </a:p>
        <a:p xmlns:a="http://schemas.openxmlformats.org/drawingml/2006/main">
          <a:pPr algn="ctr"/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0.12941</cdr:x>
      <cdr:y>0.96264</cdr:y>
    </cdr:from>
    <cdr:to>
      <cdr:x>0.88627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32" y="4171961"/>
          <a:ext cx="1838318" cy="161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100 000 population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0.79751</cdr:x>
      <cdr:y>0.89411</cdr:y>
    </cdr:from>
    <cdr:to>
      <cdr:x>0.99065</cdr:x>
      <cdr:y>0.95294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8401" y="3619470"/>
          <a:ext cx="590532" cy="23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Percent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0.83605</cdr:x>
      <cdr:y>0.90736</cdr:y>
    </cdr:from>
    <cdr:to>
      <cdr:x>0.87887</cdr:x>
      <cdr:y>0.95249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7010" y="3638554"/>
          <a:ext cx="144790" cy="180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58" zoomScaleNormal="100" workbookViewId="0">
      <selection activeCell="C71" sqref="C71"/>
    </sheetView>
  </sheetViews>
  <sheetFormatPr defaultRowHeight="12.75" x14ac:dyDescent="0.2"/>
  <cols>
    <col min="5" max="5" width="14.5703125" customWidth="1"/>
  </cols>
  <sheetData>
    <row r="1" spans="1:9" s="73" customFormat="1" x14ac:dyDescent="0.2">
      <c r="A1" s="74" t="s">
        <v>60</v>
      </c>
    </row>
    <row r="2" spans="1:9" s="73" customFormat="1" x14ac:dyDescent="0.2">
      <c r="A2" s="73">
        <v>1</v>
      </c>
      <c r="B2" s="73" t="s">
        <v>61</v>
      </c>
    </row>
    <row r="3" spans="1:9" s="73" customFormat="1" x14ac:dyDescent="0.2">
      <c r="A3" s="73" t="s">
        <v>62</v>
      </c>
    </row>
    <row r="4" spans="1:9" s="73" customFormat="1" x14ac:dyDescent="0.2">
      <c r="A4" s="74" t="s">
        <v>63</v>
      </c>
    </row>
    <row r="5" spans="1:9" s="73" customFormat="1" x14ac:dyDescent="0.2"/>
    <row r="6" spans="1:9" x14ac:dyDescent="0.2">
      <c r="A6" s="65" t="s">
        <v>53</v>
      </c>
      <c r="B6" s="65"/>
      <c r="C6" s="65"/>
      <c r="D6" s="65"/>
      <c r="E6" s="66"/>
      <c r="F6" s="66"/>
      <c r="G6" s="66"/>
      <c r="H6" s="66"/>
      <c r="I6" s="66"/>
    </row>
    <row r="7" spans="1:9" x14ac:dyDescent="0.2">
      <c r="A7" s="65"/>
      <c r="B7" s="65"/>
      <c r="C7" s="65"/>
      <c r="D7" s="65"/>
      <c r="E7" s="66"/>
      <c r="F7" s="66"/>
      <c r="G7" s="66"/>
      <c r="H7" s="66"/>
      <c r="I7" s="66"/>
    </row>
    <row r="8" spans="1:9" ht="12.75" customHeight="1" x14ac:dyDescent="0.2">
      <c r="A8" s="67" t="s">
        <v>43</v>
      </c>
      <c r="B8" s="68"/>
      <c r="C8" s="68"/>
      <c r="D8" s="68"/>
      <c r="E8" s="16"/>
      <c r="F8" s="65" t="s">
        <v>39</v>
      </c>
      <c r="G8" s="65"/>
      <c r="H8" s="65"/>
      <c r="I8" s="65"/>
    </row>
    <row r="9" spans="1:9" x14ac:dyDescent="0.2">
      <c r="A9" s="49"/>
      <c r="B9" s="50"/>
      <c r="C9" s="50"/>
      <c r="D9" s="50"/>
      <c r="E9" s="16"/>
      <c r="F9" s="65"/>
      <c r="G9" s="65"/>
      <c r="H9" s="65"/>
      <c r="I9" s="65"/>
    </row>
    <row r="11" spans="1:9" ht="12.75" customHeight="1" x14ac:dyDescent="0.2">
      <c r="E11" s="3" t="s">
        <v>23</v>
      </c>
    </row>
    <row r="12" spans="1:9" ht="12.75" customHeight="1" x14ac:dyDescent="0.2">
      <c r="E12" s="3" t="s">
        <v>17</v>
      </c>
    </row>
    <row r="13" spans="1:9" ht="12.75" customHeight="1" x14ac:dyDescent="0.2">
      <c r="E13" s="3" t="s">
        <v>3</v>
      </c>
    </row>
    <row r="14" spans="1:9" ht="12.75" customHeight="1" x14ac:dyDescent="0.2">
      <c r="E14" s="3" t="s">
        <v>10</v>
      </c>
    </row>
    <row r="15" spans="1:9" ht="12.75" customHeight="1" x14ac:dyDescent="0.2">
      <c r="E15" s="3" t="s">
        <v>4</v>
      </c>
    </row>
    <row r="16" spans="1:9" ht="12.75" customHeight="1" x14ac:dyDescent="0.2">
      <c r="E16" s="3" t="s">
        <v>18</v>
      </c>
    </row>
    <row r="17" spans="5:5" ht="12.75" customHeight="1" x14ac:dyDescent="0.2">
      <c r="E17" s="3" t="s">
        <v>0</v>
      </c>
    </row>
    <row r="18" spans="5:5" ht="12.75" customHeight="1" x14ac:dyDescent="0.2">
      <c r="E18" s="3" t="s">
        <v>1</v>
      </c>
    </row>
    <row r="19" spans="5:5" ht="12.75" customHeight="1" x14ac:dyDescent="0.2">
      <c r="E19" s="3" t="s">
        <v>22</v>
      </c>
    </row>
    <row r="20" spans="5:5" ht="12.75" customHeight="1" x14ac:dyDescent="0.2">
      <c r="E20" s="4" t="s">
        <v>26</v>
      </c>
    </row>
    <row r="21" spans="5:5" ht="12.75" customHeight="1" x14ac:dyDescent="0.2">
      <c r="E21" s="53" t="s">
        <v>7</v>
      </c>
    </row>
    <row r="22" spans="5:5" ht="12.75" customHeight="1" x14ac:dyDescent="0.2">
      <c r="E22" s="3" t="s">
        <v>15</v>
      </c>
    </row>
    <row r="23" spans="5:5" ht="12.75" customHeight="1" x14ac:dyDescent="0.2">
      <c r="E23" s="3" t="s">
        <v>2</v>
      </c>
    </row>
    <row r="24" spans="5:5" ht="12.75" customHeight="1" x14ac:dyDescent="0.2">
      <c r="E24" s="3" t="s">
        <v>5</v>
      </c>
    </row>
    <row r="25" spans="5:5" ht="12.75" customHeight="1" x14ac:dyDescent="0.2">
      <c r="E25" s="3" t="s">
        <v>27</v>
      </c>
    </row>
    <row r="26" spans="5:5" ht="12.75" customHeight="1" x14ac:dyDescent="0.2">
      <c r="E26" s="3" t="s">
        <v>14</v>
      </c>
    </row>
    <row r="27" spans="5:5" ht="12.75" customHeight="1" x14ac:dyDescent="0.2">
      <c r="E27" s="3" t="s">
        <v>20</v>
      </c>
    </row>
    <row r="28" spans="5:5" ht="12.75" customHeight="1" x14ac:dyDescent="0.2">
      <c r="E28" s="3" t="s">
        <v>21</v>
      </c>
    </row>
    <row r="29" spans="5:5" ht="12.75" customHeight="1" x14ac:dyDescent="0.2">
      <c r="E29" s="3" t="s">
        <v>37</v>
      </c>
    </row>
    <row r="30" spans="5:5" ht="12.75" customHeight="1" x14ac:dyDescent="0.2">
      <c r="E30" s="3" t="s">
        <v>36</v>
      </c>
    </row>
    <row r="31" spans="5:5" ht="12.75" customHeight="1" x14ac:dyDescent="0.2">
      <c r="E31" s="3" t="s">
        <v>11</v>
      </c>
    </row>
    <row r="32" spans="5:5" ht="12.75" customHeight="1" x14ac:dyDescent="0.2">
      <c r="E32" s="3" t="s">
        <v>12</v>
      </c>
    </row>
    <row r="33" spans="1:10" ht="12.75" customHeight="1" x14ac:dyDescent="0.2">
      <c r="E33" s="3" t="s">
        <v>6</v>
      </c>
    </row>
    <row r="34" spans="1:10" ht="12.75" customHeight="1" x14ac:dyDescent="0.2">
      <c r="E34" s="3" t="s">
        <v>9</v>
      </c>
    </row>
    <row r="35" spans="1:10" ht="12.75" customHeight="1" x14ac:dyDescent="0.2">
      <c r="E35" s="3" t="s">
        <v>19</v>
      </c>
    </row>
    <row r="36" spans="1:10" ht="12.75" customHeight="1" x14ac:dyDescent="0.2">
      <c r="E36" s="3" t="s">
        <v>13</v>
      </c>
    </row>
    <row r="37" spans="1:10" ht="12.75" customHeight="1" x14ac:dyDescent="0.2">
      <c r="E37" s="4" t="s">
        <v>24</v>
      </c>
    </row>
    <row r="38" spans="1:10" ht="12.75" customHeight="1" x14ac:dyDescent="0.2">
      <c r="E38" s="3" t="s">
        <v>8</v>
      </c>
    </row>
    <row r="39" spans="1:10" ht="12.75" customHeight="1" x14ac:dyDescent="0.2">
      <c r="E39" s="3" t="s">
        <v>16</v>
      </c>
    </row>
    <row r="40" spans="1:10" x14ac:dyDescent="0.2">
      <c r="E40" s="2"/>
    </row>
    <row r="41" spans="1:10" x14ac:dyDescent="0.2">
      <c r="E41" s="2"/>
    </row>
    <row r="42" spans="1:10" x14ac:dyDescent="0.2">
      <c r="E42" s="2"/>
    </row>
    <row r="43" spans="1:10" x14ac:dyDescent="0.2">
      <c r="A43" t="s">
        <v>56</v>
      </c>
      <c r="E43" s="2"/>
    </row>
    <row r="44" spans="1:10" x14ac:dyDescent="0.2">
      <c r="A44" s="1" t="s">
        <v>57</v>
      </c>
      <c r="E44" s="2"/>
    </row>
    <row r="46" spans="1:10" ht="23.25" customHeight="1" x14ac:dyDescent="0.2">
      <c r="A46" s="69" t="s">
        <v>54</v>
      </c>
      <c r="B46" s="69"/>
      <c r="C46" s="69"/>
      <c r="D46" s="69"/>
      <c r="E46" s="69"/>
      <c r="F46" s="70" t="s">
        <v>55</v>
      </c>
      <c r="G46" s="70"/>
      <c r="H46" s="70"/>
      <c r="I46" s="70"/>
      <c r="J46" s="70"/>
    </row>
    <row r="72" spans="1:10" x14ac:dyDescent="0.2">
      <c r="A72" t="s">
        <v>56</v>
      </c>
    </row>
    <row r="73" spans="1:10" x14ac:dyDescent="0.2">
      <c r="A73" s="1" t="s">
        <v>59</v>
      </c>
      <c r="F73" s="63" t="s">
        <v>58</v>
      </c>
      <c r="G73" s="64"/>
      <c r="H73" s="64"/>
      <c r="I73" s="64"/>
      <c r="J73" s="64"/>
    </row>
  </sheetData>
  <mergeCells count="6">
    <mergeCell ref="F73:J73"/>
    <mergeCell ref="A6:I7"/>
    <mergeCell ref="A8:D8"/>
    <mergeCell ref="A46:E46"/>
    <mergeCell ref="F46:J46"/>
    <mergeCell ref="F8:I9"/>
  </mergeCells>
  <hyperlinks>
    <hyperlink ref="A1" r:id="rId1" display="http://dx.doi.org/10.1787/health_glance_ap-201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9.28515625" style="6" customWidth="1"/>
    <col min="2" max="9" width="16.140625" style="6" customWidth="1"/>
    <col min="10" max="10" width="16.140625" style="8" customWidth="1"/>
    <col min="11" max="11" width="16.140625" style="18" customWidth="1"/>
    <col min="12" max="12" width="16.140625" style="9" customWidth="1"/>
    <col min="13" max="13" width="16.140625" style="18" customWidth="1"/>
    <col min="14" max="14" width="16.140625" style="9" customWidth="1"/>
    <col min="15" max="16" width="16.140625" style="6" customWidth="1"/>
    <col min="17" max="16384" width="9.140625" style="6"/>
  </cols>
  <sheetData>
    <row r="1" spans="1:16" s="73" customFormat="1" x14ac:dyDescent="0.2">
      <c r="A1" s="74" t="s">
        <v>60</v>
      </c>
      <c r="J1" s="75"/>
      <c r="K1" s="76"/>
      <c r="L1" s="77"/>
      <c r="M1" s="76"/>
      <c r="N1" s="77"/>
    </row>
    <row r="2" spans="1:16" s="73" customFormat="1" x14ac:dyDescent="0.2">
      <c r="A2" s="73">
        <v>1</v>
      </c>
      <c r="B2" s="73" t="s">
        <v>61</v>
      </c>
      <c r="J2" s="75"/>
      <c r="K2" s="76"/>
      <c r="L2" s="77"/>
      <c r="M2" s="76"/>
      <c r="N2" s="77"/>
    </row>
    <row r="3" spans="1:16" s="73" customFormat="1" x14ac:dyDescent="0.2">
      <c r="A3" s="73" t="s">
        <v>62</v>
      </c>
      <c r="J3" s="75"/>
      <c r="K3" s="76"/>
      <c r="L3" s="77"/>
      <c r="M3" s="76"/>
      <c r="N3" s="77"/>
    </row>
    <row r="4" spans="1:16" s="73" customFormat="1" x14ac:dyDescent="0.2">
      <c r="A4" s="74" t="s">
        <v>63</v>
      </c>
      <c r="J4" s="75"/>
      <c r="K4" s="76"/>
      <c r="L4" s="77"/>
      <c r="M4" s="76"/>
      <c r="N4" s="77"/>
    </row>
    <row r="5" spans="1:16" s="73" customFormat="1" x14ac:dyDescent="0.2">
      <c r="J5" s="75"/>
      <c r="K5" s="76"/>
      <c r="L5" s="77"/>
      <c r="M5" s="76"/>
      <c r="N5" s="77"/>
    </row>
    <row r="6" spans="1:16" s="5" customFormat="1" x14ac:dyDescent="0.2">
      <c r="A6" s="5" t="s">
        <v>50</v>
      </c>
      <c r="J6" s="7"/>
      <c r="K6" s="17"/>
      <c r="L6" s="14"/>
      <c r="M6" s="14"/>
      <c r="N6" s="14"/>
      <c r="O6" s="17"/>
      <c r="P6" s="14"/>
    </row>
    <row r="7" spans="1:16" s="5" customFormat="1" x14ac:dyDescent="0.2">
      <c r="J7" s="7"/>
      <c r="K7" s="17"/>
      <c r="L7" s="14"/>
      <c r="M7" s="14"/>
      <c r="N7" s="14"/>
      <c r="O7" s="17"/>
      <c r="P7" s="14"/>
    </row>
    <row r="8" spans="1:16" s="20" customFormat="1" ht="55.5" customHeight="1" x14ac:dyDescent="0.2">
      <c r="A8" s="37" t="s">
        <v>25</v>
      </c>
      <c r="B8" s="38" t="s">
        <v>43</v>
      </c>
      <c r="C8" s="39" t="s">
        <v>30</v>
      </c>
      <c r="D8" s="39" t="s">
        <v>31</v>
      </c>
      <c r="E8" s="39" t="s">
        <v>48</v>
      </c>
      <c r="F8" s="39" t="s">
        <v>49</v>
      </c>
      <c r="G8" s="40" t="s">
        <v>28</v>
      </c>
      <c r="H8" s="39" t="s">
        <v>30</v>
      </c>
      <c r="I8" s="39" t="s">
        <v>31</v>
      </c>
      <c r="J8" s="39" t="s">
        <v>48</v>
      </c>
      <c r="K8" s="39" t="s">
        <v>49</v>
      </c>
      <c r="L8" s="38" t="s">
        <v>29</v>
      </c>
      <c r="M8" s="39" t="s">
        <v>30</v>
      </c>
      <c r="N8" s="39" t="s">
        <v>31</v>
      </c>
      <c r="O8" s="39" t="s">
        <v>48</v>
      </c>
      <c r="P8" s="39" t="s">
        <v>49</v>
      </c>
    </row>
    <row r="9" spans="1:16" s="5" customFormat="1" x14ac:dyDescent="0.2">
      <c r="A9" s="22" t="s">
        <v>23</v>
      </c>
      <c r="B9" s="28">
        <v>442</v>
      </c>
      <c r="C9" s="28">
        <v>412</v>
      </c>
      <c r="D9" s="28">
        <v>473</v>
      </c>
      <c r="E9" s="31">
        <v>30</v>
      </c>
      <c r="F9" s="31">
        <v>31</v>
      </c>
      <c r="G9" s="29">
        <v>552</v>
      </c>
      <c r="H9" s="29">
        <v>150</v>
      </c>
      <c r="I9" s="29">
        <v>1210</v>
      </c>
      <c r="J9" s="29">
        <v>402</v>
      </c>
      <c r="K9" s="29">
        <v>658</v>
      </c>
      <c r="L9" s="29">
        <v>20</v>
      </c>
      <c r="M9" s="28">
        <v>7.9</v>
      </c>
      <c r="N9" s="28">
        <v>37</v>
      </c>
      <c r="O9" s="29">
        <v>12.1</v>
      </c>
      <c r="P9" s="29">
        <v>17</v>
      </c>
    </row>
    <row r="10" spans="1:16" x14ac:dyDescent="0.2">
      <c r="A10" s="6" t="s">
        <v>17</v>
      </c>
      <c r="B10" s="30">
        <v>417</v>
      </c>
      <c r="C10" s="30">
        <v>304</v>
      </c>
      <c r="D10" s="30">
        <v>547</v>
      </c>
      <c r="E10" s="31">
        <v>113</v>
      </c>
      <c r="F10" s="31">
        <v>130</v>
      </c>
      <c r="G10" s="31">
        <v>529</v>
      </c>
      <c r="H10" s="31">
        <v>251</v>
      </c>
      <c r="I10" s="31">
        <v>908</v>
      </c>
      <c r="J10" s="31">
        <v>278</v>
      </c>
      <c r="K10" s="31">
        <v>379</v>
      </c>
      <c r="L10" s="31">
        <v>40</v>
      </c>
      <c r="M10" s="30">
        <v>25</v>
      </c>
      <c r="N10" s="30">
        <v>58</v>
      </c>
      <c r="O10" s="31">
        <v>15</v>
      </c>
      <c r="P10" s="31">
        <v>18</v>
      </c>
    </row>
    <row r="11" spans="1:16" x14ac:dyDescent="0.2">
      <c r="A11" s="6" t="s">
        <v>3</v>
      </c>
      <c r="B11" s="30">
        <v>399</v>
      </c>
      <c r="C11" s="30">
        <v>274</v>
      </c>
      <c r="D11" s="30">
        <v>546</v>
      </c>
      <c r="E11" s="31">
        <v>125</v>
      </c>
      <c r="F11" s="31">
        <v>147</v>
      </c>
      <c r="G11" s="31">
        <v>647</v>
      </c>
      <c r="H11" s="31">
        <v>513</v>
      </c>
      <c r="I11" s="31">
        <v>797</v>
      </c>
      <c r="J11" s="31">
        <v>134</v>
      </c>
      <c r="K11" s="31">
        <v>150</v>
      </c>
      <c r="L11" s="31">
        <v>41</v>
      </c>
      <c r="M11" s="30">
        <v>26</v>
      </c>
      <c r="N11" s="30">
        <v>59</v>
      </c>
      <c r="O11" s="31">
        <v>15</v>
      </c>
      <c r="P11" s="31">
        <v>18</v>
      </c>
    </row>
    <row r="12" spans="1:16" x14ac:dyDescent="0.2">
      <c r="A12" s="26" t="s">
        <v>10</v>
      </c>
      <c r="B12" s="30">
        <v>390</v>
      </c>
      <c r="C12" s="30">
        <v>353</v>
      </c>
      <c r="D12" s="30">
        <v>428</v>
      </c>
      <c r="E12" s="31">
        <v>37</v>
      </c>
      <c r="F12" s="31">
        <v>38</v>
      </c>
      <c r="G12" s="31">
        <v>668</v>
      </c>
      <c r="H12" s="31">
        <v>565</v>
      </c>
      <c r="I12" s="31">
        <v>780</v>
      </c>
      <c r="J12" s="31">
        <v>103</v>
      </c>
      <c r="K12" s="31">
        <v>112</v>
      </c>
      <c r="L12" s="31">
        <v>58</v>
      </c>
      <c r="M12" s="31">
        <v>41</v>
      </c>
      <c r="N12" s="31">
        <v>78</v>
      </c>
      <c r="O12" s="31">
        <v>17</v>
      </c>
      <c r="P12" s="31">
        <v>20</v>
      </c>
    </row>
    <row r="13" spans="1:16" x14ac:dyDescent="0.2">
      <c r="A13" s="6" t="s">
        <v>4</v>
      </c>
      <c r="B13" s="30">
        <v>369</v>
      </c>
      <c r="C13" s="30">
        <v>334</v>
      </c>
      <c r="D13" s="30">
        <v>406</v>
      </c>
      <c r="E13" s="31">
        <v>35</v>
      </c>
      <c r="F13" s="31">
        <v>37</v>
      </c>
      <c r="G13" s="31">
        <v>457</v>
      </c>
      <c r="H13" s="31">
        <v>352</v>
      </c>
      <c r="I13" s="31">
        <v>575</v>
      </c>
      <c r="J13" s="31">
        <v>105</v>
      </c>
      <c r="K13" s="31">
        <v>118</v>
      </c>
      <c r="L13" s="31">
        <v>53</v>
      </c>
      <c r="M13" s="30">
        <v>38</v>
      </c>
      <c r="N13" s="30">
        <v>70</v>
      </c>
      <c r="O13" s="31">
        <v>15</v>
      </c>
      <c r="P13" s="31">
        <v>17</v>
      </c>
    </row>
    <row r="14" spans="1:16" x14ac:dyDescent="0.2">
      <c r="A14" s="6" t="s">
        <v>18</v>
      </c>
      <c r="B14" s="30">
        <v>288</v>
      </c>
      <c r="C14" s="30">
        <v>254</v>
      </c>
      <c r="D14" s="30">
        <v>324</v>
      </c>
      <c r="E14" s="31">
        <v>34</v>
      </c>
      <c r="F14" s="31">
        <v>36</v>
      </c>
      <c r="G14" s="31">
        <v>417</v>
      </c>
      <c r="H14" s="31">
        <v>367</v>
      </c>
      <c r="I14" s="31">
        <v>471</v>
      </c>
      <c r="J14" s="31">
        <v>50</v>
      </c>
      <c r="K14" s="31">
        <v>54</v>
      </c>
      <c r="L14" s="31">
        <v>10</v>
      </c>
      <c r="M14" s="30">
        <v>9.1</v>
      </c>
      <c r="N14" s="30">
        <v>11</v>
      </c>
      <c r="O14" s="31">
        <v>0.90000000000000036</v>
      </c>
      <c r="P14" s="31">
        <v>1</v>
      </c>
    </row>
    <row r="15" spans="1:16" x14ac:dyDescent="0.2">
      <c r="A15" s="6" t="s">
        <v>0</v>
      </c>
      <c r="B15" s="30">
        <v>270</v>
      </c>
      <c r="C15" s="30">
        <v>201</v>
      </c>
      <c r="D15" s="30">
        <v>350</v>
      </c>
      <c r="E15" s="31">
        <v>69</v>
      </c>
      <c r="F15" s="31">
        <v>80</v>
      </c>
      <c r="G15" s="31">
        <v>341</v>
      </c>
      <c r="H15" s="31">
        <v>285</v>
      </c>
      <c r="I15" s="31">
        <v>402</v>
      </c>
      <c r="J15" s="31">
        <v>56</v>
      </c>
      <c r="K15" s="31">
        <v>61</v>
      </c>
      <c r="L15" s="31">
        <v>26</v>
      </c>
      <c r="M15" s="30">
        <v>6</v>
      </c>
      <c r="N15" s="30">
        <v>61</v>
      </c>
      <c r="O15" s="31">
        <v>20</v>
      </c>
      <c r="P15" s="31">
        <v>35</v>
      </c>
    </row>
    <row r="16" spans="1:16" x14ac:dyDescent="0.2">
      <c r="A16" s="6" t="s">
        <v>1</v>
      </c>
      <c r="B16" s="30">
        <v>227</v>
      </c>
      <c r="C16" s="30">
        <v>200</v>
      </c>
      <c r="D16" s="30">
        <v>256</v>
      </c>
      <c r="E16" s="31">
        <v>27</v>
      </c>
      <c r="F16" s="31">
        <v>29</v>
      </c>
      <c r="G16" s="31">
        <v>404</v>
      </c>
      <c r="H16" s="31">
        <v>211</v>
      </c>
      <c r="I16" s="31">
        <v>659</v>
      </c>
      <c r="J16" s="31">
        <v>193</v>
      </c>
      <c r="K16" s="31">
        <v>255</v>
      </c>
      <c r="L16" s="31">
        <v>51</v>
      </c>
      <c r="M16" s="30">
        <v>37</v>
      </c>
      <c r="N16" s="30">
        <v>68</v>
      </c>
      <c r="O16" s="31">
        <v>14</v>
      </c>
      <c r="P16" s="31">
        <v>17</v>
      </c>
    </row>
    <row r="17" spans="1:16" s="5" customFormat="1" x14ac:dyDescent="0.2">
      <c r="A17" s="6" t="s">
        <v>22</v>
      </c>
      <c r="B17" s="30">
        <v>189</v>
      </c>
      <c r="C17" s="30">
        <v>141</v>
      </c>
      <c r="D17" s="30">
        <v>244</v>
      </c>
      <c r="E17" s="31">
        <v>48</v>
      </c>
      <c r="F17" s="31">
        <v>55</v>
      </c>
      <c r="G17" s="31">
        <v>464</v>
      </c>
      <c r="H17" s="31">
        <v>303</v>
      </c>
      <c r="I17" s="31">
        <v>659</v>
      </c>
      <c r="J17" s="31">
        <v>161</v>
      </c>
      <c r="K17" s="31">
        <v>195</v>
      </c>
      <c r="L17" s="31">
        <v>55</v>
      </c>
      <c r="M17" s="30">
        <v>36</v>
      </c>
      <c r="N17" s="30">
        <v>78</v>
      </c>
      <c r="O17" s="31">
        <v>19</v>
      </c>
      <c r="P17" s="31">
        <v>23</v>
      </c>
    </row>
    <row r="18" spans="1:16" x14ac:dyDescent="0.2">
      <c r="A18" s="19" t="s">
        <v>26</v>
      </c>
      <c r="B18" s="32">
        <v>181.22727272727272</v>
      </c>
      <c r="C18" s="55"/>
      <c r="D18" s="55"/>
      <c r="E18" s="52"/>
      <c r="F18" s="52"/>
      <c r="G18" s="55">
        <v>264.04545454545456</v>
      </c>
      <c r="H18" s="55"/>
      <c r="I18" s="55"/>
      <c r="J18" s="52"/>
      <c r="K18" s="52"/>
      <c r="L18" s="55">
        <v>18.763636363636365</v>
      </c>
      <c r="M18" s="55"/>
      <c r="N18" s="55"/>
      <c r="O18" s="31"/>
      <c r="P18" s="31"/>
    </row>
    <row r="19" spans="1:16" s="5" customFormat="1" x14ac:dyDescent="0.2">
      <c r="A19" s="6" t="s">
        <v>7</v>
      </c>
      <c r="B19" s="30">
        <v>171</v>
      </c>
      <c r="C19" s="51">
        <v>90</v>
      </c>
      <c r="D19" s="51">
        <v>276</v>
      </c>
      <c r="E19" s="52">
        <v>81</v>
      </c>
      <c r="F19" s="52">
        <v>105</v>
      </c>
      <c r="G19" s="52">
        <v>236</v>
      </c>
      <c r="H19" s="52">
        <v>161</v>
      </c>
      <c r="I19" s="52">
        <v>326</v>
      </c>
      <c r="J19" s="52">
        <v>75</v>
      </c>
      <c r="K19" s="52">
        <v>90</v>
      </c>
      <c r="L19" s="52">
        <v>11</v>
      </c>
      <c r="M19" s="51">
        <v>5.7</v>
      </c>
      <c r="N19" s="51">
        <v>18</v>
      </c>
      <c r="O19" s="31">
        <v>5.3</v>
      </c>
      <c r="P19" s="31">
        <v>7</v>
      </c>
    </row>
    <row r="20" spans="1:16" x14ac:dyDescent="0.2">
      <c r="A20" s="6" t="s">
        <v>15</v>
      </c>
      <c r="B20" s="30">
        <v>170</v>
      </c>
      <c r="C20" s="51">
        <v>149</v>
      </c>
      <c r="D20" s="51">
        <v>193</v>
      </c>
      <c r="E20" s="52">
        <v>21</v>
      </c>
      <c r="F20" s="52">
        <v>23</v>
      </c>
      <c r="G20" s="52">
        <v>227</v>
      </c>
      <c r="H20" s="52">
        <v>101</v>
      </c>
      <c r="I20" s="52">
        <v>402</v>
      </c>
      <c r="J20" s="52">
        <v>126</v>
      </c>
      <c r="K20" s="52">
        <v>175</v>
      </c>
      <c r="L20" s="52">
        <v>2.2000000000000002</v>
      </c>
      <c r="M20" s="51">
        <v>2</v>
      </c>
      <c r="N20" s="51">
        <v>2.4</v>
      </c>
      <c r="O20" s="31">
        <v>0.20000000000000018</v>
      </c>
      <c r="P20" s="31">
        <v>0.19999999999999973</v>
      </c>
    </row>
    <row r="21" spans="1:16" s="5" customFormat="1" x14ac:dyDescent="0.2">
      <c r="A21" s="6" t="s">
        <v>2</v>
      </c>
      <c r="B21" s="30">
        <v>167</v>
      </c>
      <c r="C21" s="51">
        <v>156</v>
      </c>
      <c r="D21" s="51">
        <v>179</v>
      </c>
      <c r="E21" s="52">
        <v>11</v>
      </c>
      <c r="F21" s="52">
        <v>12</v>
      </c>
      <c r="G21" s="52">
        <v>195</v>
      </c>
      <c r="H21" s="52">
        <v>131</v>
      </c>
      <c r="I21" s="52">
        <v>271</v>
      </c>
      <c r="J21" s="52">
        <v>64</v>
      </c>
      <c r="K21" s="52">
        <v>76</v>
      </c>
      <c r="L21" s="52">
        <v>17</v>
      </c>
      <c r="M21" s="51">
        <v>12</v>
      </c>
      <c r="N21" s="51">
        <v>27</v>
      </c>
      <c r="O21" s="31">
        <v>5</v>
      </c>
      <c r="P21" s="31">
        <v>10</v>
      </c>
    </row>
    <row r="22" spans="1:16" x14ac:dyDescent="0.2">
      <c r="A22" s="6" t="s">
        <v>5</v>
      </c>
      <c r="B22" s="30">
        <v>158</v>
      </c>
      <c r="C22" s="51">
        <v>139</v>
      </c>
      <c r="D22" s="51">
        <v>178</v>
      </c>
      <c r="E22" s="52">
        <v>19</v>
      </c>
      <c r="F22" s="52">
        <v>20</v>
      </c>
      <c r="G22" s="52">
        <v>215</v>
      </c>
      <c r="H22" s="52">
        <v>102</v>
      </c>
      <c r="I22" s="52">
        <v>369</v>
      </c>
      <c r="J22" s="52">
        <v>113</v>
      </c>
      <c r="K22" s="52">
        <v>154</v>
      </c>
      <c r="L22" s="52">
        <v>17</v>
      </c>
      <c r="M22" s="51">
        <v>12</v>
      </c>
      <c r="N22" s="51">
        <v>24</v>
      </c>
      <c r="O22" s="31">
        <v>5</v>
      </c>
      <c r="P22" s="31">
        <v>7</v>
      </c>
    </row>
    <row r="23" spans="1:16" x14ac:dyDescent="0.2">
      <c r="A23" s="26" t="s">
        <v>27</v>
      </c>
      <c r="B23" s="30">
        <v>140</v>
      </c>
      <c r="C23" s="51">
        <v>116</v>
      </c>
      <c r="D23" s="51">
        <v>167</v>
      </c>
      <c r="E23" s="52">
        <v>24</v>
      </c>
      <c r="F23" s="52">
        <v>27</v>
      </c>
      <c r="G23" s="52">
        <v>198</v>
      </c>
      <c r="H23" s="52">
        <v>83</v>
      </c>
      <c r="I23" s="52">
        <v>362</v>
      </c>
      <c r="J23" s="52">
        <v>115</v>
      </c>
      <c r="K23" s="52">
        <v>164</v>
      </c>
      <c r="L23" s="52">
        <v>18</v>
      </c>
      <c r="M23" s="51">
        <v>12</v>
      </c>
      <c r="N23" s="51">
        <v>25</v>
      </c>
      <c r="O23" s="31">
        <v>6</v>
      </c>
      <c r="P23" s="31">
        <v>7</v>
      </c>
    </row>
    <row r="24" spans="1:16" x14ac:dyDescent="0.2">
      <c r="A24" s="6" t="s">
        <v>14</v>
      </c>
      <c r="B24" s="30">
        <v>103</v>
      </c>
      <c r="C24" s="51">
        <v>83</v>
      </c>
      <c r="D24" s="51">
        <v>124</v>
      </c>
      <c r="E24" s="52">
        <v>20</v>
      </c>
      <c r="F24" s="52">
        <v>21</v>
      </c>
      <c r="G24" s="52">
        <v>135</v>
      </c>
      <c r="H24" s="52">
        <v>63</v>
      </c>
      <c r="I24" s="52">
        <v>232</v>
      </c>
      <c r="J24" s="52">
        <v>72</v>
      </c>
      <c r="K24" s="52">
        <v>97</v>
      </c>
      <c r="L24" s="52">
        <v>8</v>
      </c>
      <c r="M24" s="51">
        <v>4.5</v>
      </c>
      <c r="N24" s="51">
        <v>12</v>
      </c>
      <c r="O24" s="31">
        <v>3.5</v>
      </c>
      <c r="P24" s="31">
        <v>4</v>
      </c>
    </row>
    <row r="25" spans="1:16" x14ac:dyDescent="0.2">
      <c r="A25" s="6" t="s">
        <v>20</v>
      </c>
      <c r="B25" s="30">
        <v>86</v>
      </c>
      <c r="C25" s="51">
        <v>71</v>
      </c>
      <c r="D25" s="51">
        <v>102</v>
      </c>
      <c r="E25" s="52">
        <v>15</v>
      </c>
      <c r="F25" s="52">
        <v>16</v>
      </c>
      <c r="G25" s="52">
        <v>133</v>
      </c>
      <c r="H25" s="52">
        <v>67</v>
      </c>
      <c r="I25" s="52">
        <v>220</v>
      </c>
      <c r="J25" s="52">
        <v>66</v>
      </c>
      <c r="K25" s="52">
        <v>87</v>
      </c>
      <c r="L25" s="52">
        <v>13</v>
      </c>
      <c r="M25" s="51">
        <v>9.3000000000000007</v>
      </c>
      <c r="N25" s="51">
        <v>18</v>
      </c>
      <c r="O25" s="31">
        <v>3.6999999999999993</v>
      </c>
      <c r="P25" s="31">
        <v>5</v>
      </c>
    </row>
    <row r="26" spans="1:16" x14ac:dyDescent="0.2">
      <c r="A26" s="6" t="s">
        <v>21</v>
      </c>
      <c r="B26" s="30">
        <v>86</v>
      </c>
      <c r="C26" s="51">
        <v>81</v>
      </c>
      <c r="D26" s="51">
        <v>91</v>
      </c>
      <c r="E26" s="52">
        <v>5</v>
      </c>
      <c r="F26" s="52">
        <v>5</v>
      </c>
      <c r="G26" s="52">
        <v>101</v>
      </c>
      <c r="H26" s="52">
        <v>35</v>
      </c>
      <c r="I26" s="52">
        <v>199</v>
      </c>
      <c r="J26" s="52">
        <v>66</v>
      </c>
      <c r="K26" s="52">
        <v>98</v>
      </c>
      <c r="L26" s="52">
        <v>3.8</v>
      </c>
      <c r="M26" s="51">
        <v>3.6</v>
      </c>
      <c r="N26" s="51">
        <v>4.0999999999999996</v>
      </c>
      <c r="O26" s="31">
        <v>0.19999999999999973</v>
      </c>
      <c r="P26" s="31">
        <v>0.29999999999999982</v>
      </c>
    </row>
    <row r="27" spans="1:16" x14ac:dyDescent="0.2">
      <c r="A27" s="6" t="s">
        <v>37</v>
      </c>
      <c r="B27" s="30">
        <v>82</v>
      </c>
      <c r="C27" s="51">
        <v>72</v>
      </c>
      <c r="D27" s="51">
        <v>93</v>
      </c>
      <c r="E27" s="52">
        <v>10</v>
      </c>
      <c r="F27" s="52">
        <v>11</v>
      </c>
      <c r="G27" s="52">
        <v>105</v>
      </c>
      <c r="H27" s="52">
        <v>44</v>
      </c>
      <c r="I27" s="52">
        <v>191</v>
      </c>
      <c r="J27" s="52">
        <v>61</v>
      </c>
      <c r="K27" s="52">
        <v>86</v>
      </c>
      <c r="L27" s="52">
        <v>4</v>
      </c>
      <c r="M27" s="51">
        <v>3.9</v>
      </c>
      <c r="N27" s="51">
        <v>4.0999999999999996</v>
      </c>
      <c r="O27" s="31">
        <v>0.10000000000000009</v>
      </c>
      <c r="P27" s="31">
        <v>9.9999999999999645E-2</v>
      </c>
    </row>
    <row r="28" spans="1:16" x14ac:dyDescent="0.2">
      <c r="A28" s="6" t="s">
        <v>36</v>
      </c>
      <c r="B28" s="30">
        <v>74</v>
      </c>
      <c r="C28" s="51">
        <v>65</v>
      </c>
      <c r="D28" s="51">
        <v>84</v>
      </c>
      <c r="E28" s="52">
        <v>9</v>
      </c>
      <c r="F28" s="52">
        <v>10</v>
      </c>
      <c r="G28" s="52">
        <v>95</v>
      </c>
      <c r="H28" s="52">
        <v>40</v>
      </c>
      <c r="I28" s="52">
        <v>174</v>
      </c>
      <c r="J28" s="52">
        <v>55</v>
      </c>
      <c r="K28" s="52">
        <v>79</v>
      </c>
      <c r="L28" s="52">
        <v>2.5</v>
      </c>
      <c r="M28" s="51">
        <v>2.4</v>
      </c>
      <c r="N28" s="51">
        <v>2.5</v>
      </c>
      <c r="O28" s="31">
        <v>0.10000000000000009</v>
      </c>
      <c r="P28" s="31">
        <v>0</v>
      </c>
    </row>
    <row r="29" spans="1:16" x14ac:dyDescent="0.2">
      <c r="A29" s="6" t="s">
        <v>11</v>
      </c>
      <c r="B29" s="30">
        <v>68</v>
      </c>
      <c r="C29" s="51">
        <v>63</v>
      </c>
      <c r="D29" s="51">
        <v>73</v>
      </c>
      <c r="E29" s="52">
        <v>5</v>
      </c>
      <c r="F29" s="52">
        <v>5</v>
      </c>
      <c r="G29" s="52">
        <v>89</v>
      </c>
      <c r="H29" s="52">
        <v>78</v>
      </c>
      <c r="I29" s="52">
        <v>102</v>
      </c>
      <c r="J29" s="52">
        <v>11</v>
      </c>
      <c r="K29" s="52">
        <v>13</v>
      </c>
      <c r="L29" s="52">
        <v>2.8</v>
      </c>
      <c r="M29" s="51">
        <v>2.7</v>
      </c>
      <c r="N29" s="51">
        <v>2.9</v>
      </c>
      <c r="O29" s="31">
        <v>9.9999999999999645E-2</v>
      </c>
      <c r="P29" s="31">
        <v>0.10000000000000009</v>
      </c>
    </row>
    <row r="30" spans="1:16" x14ac:dyDescent="0.2">
      <c r="A30" s="6" t="s">
        <v>12</v>
      </c>
      <c r="B30" s="30">
        <v>67</v>
      </c>
      <c r="C30" s="51">
        <v>55</v>
      </c>
      <c r="D30" s="51">
        <v>81</v>
      </c>
      <c r="E30" s="52">
        <v>12</v>
      </c>
      <c r="F30" s="52">
        <v>14</v>
      </c>
      <c r="G30" s="52">
        <v>110</v>
      </c>
      <c r="H30" s="52">
        <v>57</v>
      </c>
      <c r="I30" s="52">
        <v>179</v>
      </c>
      <c r="J30" s="52">
        <v>53</v>
      </c>
      <c r="K30" s="52">
        <v>69</v>
      </c>
      <c r="L30" s="52">
        <v>4.7</v>
      </c>
      <c r="M30" s="51">
        <v>4.5999999999999996</v>
      </c>
      <c r="N30" s="51">
        <v>4.8</v>
      </c>
      <c r="O30" s="31">
        <v>0.10000000000000053</v>
      </c>
      <c r="P30" s="31">
        <v>9.9999999999999645E-2</v>
      </c>
    </row>
    <row r="31" spans="1:16" s="5" customFormat="1" x14ac:dyDescent="0.2">
      <c r="A31" s="6" t="s">
        <v>6</v>
      </c>
      <c r="B31" s="30">
        <v>65</v>
      </c>
      <c r="C31" s="51">
        <v>57</v>
      </c>
      <c r="D31" s="51">
        <v>73</v>
      </c>
      <c r="E31" s="52">
        <v>8</v>
      </c>
      <c r="F31" s="52">
        <v>8</v>
      </c>
      <c r="G31" s="52">
        <v>99</v>
      </c>
      <c r="H31" s="52">
        <v>51</v>
      </c>
      <c r="I31" s="52">
        <v>164</v>
      </c>
      <c r="J31" s="52">
        <v>48</v>
      </c>
      <c r="K31" s="52">
        <v>65</v>
      </c>
      <c r="L31" s="52">
        <v>6.1</v>
      </c>
      <c r="M31" s="51">
        <v>4.8</v>
      </c>
      <c r="N31" s="51">
        <v>7.6</v>
      </c>
      <c r="O31" s="31">
        <v>1.2999999999999998</v>
      </c>
      <c r="P31" s="31">
        <v>1.5</v>
      </c>
    </row>
    <row r="32" spans="1:16" x14ac:dyDescent="0.2">
      <c r="A32" s="6" t="s">
        <v>9</v>
      </c>
      <c r="B32" s="30">
        <v>62</v>
      </c>
      <c r="C32" s="51">
        <v>54</v>
      </c>
      <c r="D32" s="51">
        <v>70</v>
      </c>
      <c r="E32" s="52">
        <v>8</v>
      </c>
      <c r="F32" s="52">
        <v>8</v>
      </c>
      <c r="G32" s="52">
        <v>79</v>
      </c>
      <c r="H32" s="52">
        <v>33</v>
      </c>
      <c r="I32" s="52">
        <v>145</v>
      </c>
      <c r="J32" s="52">
        <v>46</v>
      </c>
      <c r="K32" s="52">
        <v>66</v>
      </c>
      <c r="L32" s="52">
        <v>3.6</v>
      </c>
      <c r="M32" s="51">
        <v>3.3</v>
      </c>
      <c r="N32" s="51">
        <v>3.9</v>
      </c>
      <c r="O32" s="31">
        <v>0.30000000000000027</v>
      </c>
      <c r="P32" s="31">
        <v>0.29999999999999982</v>
      </c>
    </row>
    <row r="33" spans="1:16" s="5" customFormat="1" x14ac:dyDescent="0.2">
      <c r="A33" s="6" t="s">
        <v>19</v>
      </c>
      <c r="B33" s="30">
        <v>49</v>
      </c>
      <c r="C33" s="51">
        <v>43</v>
      </c>
      <c r="D33" s="51">
        <v>56</v>
      </c>
      <c r="E33" s="52">
        <v>6</v>
      </c>
      <c r="F33" s="52">
        <v>7</v>
      </c>
      <c r="G33" s="52">
        <v>62</v>
      </c>
      <c r="H33" s="52">
        <v>26</v>
      </c>
      <c r="I33" s="52">
        <v>113</v>
      </c>
      <c r="J33" s="52">
        <v>36</v>
      </c>
      <c r="K33" s="52">
        <v>51</v>
      </c>
      <c r="L33" s="52">
        <v>1</v>
      </c>
      <c r="M33" s="51">
        <v>0.87</v>
      </c>
      <c r="N33" s="51">
        <v>1.2</v>
      </c>
      <c r="O33" s="31">
        <v>0.13</v>
      </c>
      <c r="P33" s="31">
        <v>0.19999999999999996</v>
      </c>
    </row>
    <row r="34" spans="1:16" x14ac:dyDescent="0.2">
      <c r="A34" s="6" t="s">
        <v>13</v>
      </c>
      <c r="B34" s="30">
        <v>18</v>
      </c>
      <c r="C34" s="51">
        <v>16</v>
      </c>
      <c r="D34" s="51">
        <v>21</v>
      </c>
      <c r="E34" s="52">
        <v>2</v>
      </c>
      <c r="F34" s="52">
        <v>3</v>
      </c>
      <c r="G34" s="52">
        <v>23</v>
      </c>
      <c r="H34" s="52">
        <v>9.8000000000000007</v>
      </c>
      <c r="I34" s="52">
        <v>43</v>
      </c>
      <c r="J34" s="52">
        <v>13.2</v>
      </c>
      <c r="K34" s="52">
        <v>20</v>
      </c>
      <c r="L34" s="52">
        <v>1.8</v>
      </c>
      <c r="M34" s="51">
        <v>1.7</v>
      </c>
      <c r="N34" s="51">
        <v>1.8</v>
      </c>
      <c r="O34" s="31">
        <v>0.10000000000000009</v>
      </c>
      <c r="P34" s="31">
        <v>0</v>
      </c>
    </row>
    <row r="35" spans="1:16" x14ac:dyDescent="0.2">
      <c r="A35" s="5" t="s">
        <v>24</v>
      </c>
      <c r="B35" s="32">
        <v>12.002941176470589</v>
      </c>
      <c r="C35" s="55"/>
      <c r="D35" s="55"/>
      <c r="E35" s="52"/>
      <c r="F35" s="52"/>
      <c r="G35" s="55">
        <v>14.794117647058824</v>
      </c>
      <c r="H35" s="55"/>
      <c r="I35" s="55"/>
      <c r="J35" s="52"/>
      <c r="K35" s="52"/>
      <c r="L35" s="55">
        <v>0.70529411764705874</v>
      </c>
      <c r="M35" s="55"/>
      <c r="N35" s="55"/>
      <c r="O35" s="31"/>
      <c r="P35" s="31"/>
    </row>
    <row r="36" spans="1:16" x14ac:dyDescent="0.2">
      <c r="A36" s="26" t="s">
        <v>8</v>
      </c>
      <c r="B36" s="30">
        <v>1.5</v>
      </c>
      <c r="C36" s="30">
        <v>1.3</v>
      </c>
      <c r="D36" s="30">
        <v>1.7</v>
      </c>
      <c r="E36" s="31">
        <v>0.19999999999999996</v>
      </c>
      <c r="F36" s="31">
        <v>0.19999999999999996</v>
      </c>
      <c r="G36" s="31">
        <v>8.1</v>
      </c>
      <c r="H36" s="31">
        <v>3.4</v>
      </c>
      <c r="I36" s="31">
        <v>15</v>
      </c>
      <c r="J36" s="31">
        <v>4.6999999999999993</v>
      </c>
      <c r="K36" s="31">
        <v>6.9</v>
      </c>
      <c r="L36" s="31">
        <v>0.18</v>
      </c>
      <c r="M36" s="30">
        <v>0.18</v>
      </c>
      <c r="N36" s="30">
        <v>0.18</v>
      </c>
      <c r="O36" s="31">
        <v>0</v>
      </c>
      <c r="P36" s="31">
        <v>0</v>
      </c>
    </row>
    <row r="37" spans="1:16" s="5" customFormat="1" x14ac:dyDescent="0.2">
      <c r="A37" s="15" t="s">
        <v>16</v>
      </c>
      <c r="B37" s="33">
        <v>0.34</v>
      </c>
      <c r="C37" s="33">
        <v>0.3</v>
      </c>
      <c r="D37" s="33">
        <v>0.38</v>
      </c>
      <c r="E37" s="34">
        <v>4.0000000000000036E-2</v>
      </c>
      <c r="F37" s="34">
        <v>3.999999999999998E-2</v>
      </c>
      <c r="G37" s="31">
        <v>9.4</v>
      </c>
      <c r="H37" s="31">
        <v>4</v>
      </c>
      <c r="I37" s="31">
        <v>17</v>
      </c>
      <c r="J37" s="34">
        <v>5.4</v>
      </c>
      <c r="K37" s="34">
        <v>7.6</v>
      </c>
      <c r="L37" s="31">
        <v>0.13</v>
      </c>
      <c r="M37" s="30">
        <v>0.13</v>
      </c>
      <c r="N37" s="30">
        <v>0.13</v>
      </c>
      <c r="O37" s="34">
        <v>0</v>
      </c>
      <c r="P37" s="34">
        <v>0</v>
      </c>
    </row>
    <row r="38" spans="1:16" s="5" customFormat="1" x14ac:dyDescent="0.2">
      <c r="A38" s="27" t="s">
        <v>26</v>
      </c>
      <c r="B38" s="35">
        <v>181.22727272727272</v>
      </c>
      <c r="C38" s="35"/>
      <c r="D38" s="35"/>
      <c r="E38" s="36"/>
      <c r="F38" s="36"/>
      <c r="G38" s="35">
        <v>264.04545454545456</v>
      </c>
      <c r="H38" s="36"/>
      <c r="I38" s="36"/>
      <c r="J38" s="36"/>
      <c r="K38" s="36"/>
      <c r="L38" s="35">
        <v>18.763636363636365</v>
      </c>
      <c r="M38" s="35"/>
      <c r="N38" s="35"/>
      <c r="O38" s="36"/>
      <c r="P38" s="36"/>
    </row>
    <row r="39" spans="1:16" s="5" customFormat="1" x14ac:dyDescent="0.2">
      <c r="A39" s="22"/>
      <c r="B39" s="28"/>
      <c r="C39" s="28"/>
      <c r="D39" s="28"/>
      <c r="E39" s="29"/>
      <c r="F39" s="29"/>
      <c r="G39" s="28"/>
      <c r="H39" s="29"/>
      <c r="I39" s="29"/>
      <c r="J39" s="29"/>
      <c r="K39" s="29"/>
      <c r="L39" s="28"/>
      <c r="M39" s="28"/>
      <c r="N39" s="28"/>
      <c r="O39" s="29"/>
      <c r="P39" s="29"/>
    </row>
    <row r="40" spans="1:16" x14ac:dyDescent="0.2">
      <c r="A40" s="56" t="s">
        <v>41</v>
      </c>
      <c r="B40" s="26"/>
      <c r="C40" s="26"/>
      <c r="D40" s="26"/>
      <c r="E40" s="26"/>
      <c r="F40" s="26"/>
      <c r="G40" s="19"/>
      <c r="H40" s="19"/>
      <c r="I40" s="19"/>
      <c r="J40" s="57"/>
      <c r="K40" s="54"/>
      <c r="L40" s="58"/>
      <c r="M40" s="59"/>
      <c r="N40" s="58"/>
      <c r="O40" s="26"/>
      <c r="P40" s="26"/>
    </row>
  </sheetData>
  <sortState ref="A4:P32">
    <sortCondition descending="1" ref="B4:B32"/>
  </sortState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defaultRowHeight="12.75" x14ac:dyDescent="0.2"/>
  <cols>
    <col min="1" max="1" width="17.5703125" customWidth="1"/>
    <col min="2" max="2" width="12.85546875" customWidth="1"/>
    <col min="3" max="7" width="15" customWidth="1"/>
  </cols>
  <sheetData>
    <row r="1" spans="1:9" s="73" customFormat="1" x14ac:dyDescent="0.2">
      <c r="A1" s="74" t="s">
        <v>60</v>
      </c>
    </row>
    <row r="2" spans="1:9" s="73" customFormat="1" x14ac:dyDescent="0.2">
      <c r="A2" s="73">
        <v>1</v>
      </c>
      <c r="B2" s="73" t="s">
        <v>61</v>
      </c>
    </row>
    <row r="3" spans="1:9" s="73" customFormat="1" x14ac:dyDescent="0.2">
      <c r="A3" s="73" t="s">
        <v>62</v>
      </c>
    </row>
    <row r="4" spans="1:9" s="73" customFormat="1" x14ac:dyDescent="0.2">
      <c r="A4" s="74" t="s">
        <v>63</v>
      </c>
    </row>
    <row r="5" spans="1:9" s="73" customFormat="1" x14ac:dyDescent="0.2"/>
    <row r="6" spans="1:9" x14ac:dyDescent="0.2">
      <c r="A6" s="13" t="s">
        <v>51</v>
      </c>
    </row>
    <row r="7" spans="1:9" x14ac:dyDescent="0.2">
      <c r="A7" s="10"/>
    </row>
    <row r="8" spans="1:9" ht="63.75" x14ac:dyDescent="0.2">
      <c r="A8" s="37" t="s">
        <v>25</v>
      </c>
      <c r="B8" s="42" t="s">
        <v>45</v>
      </c>
      <c r="C8" s="42" t="s">
        <v>42</v>
      </c>
      <c r="D8" s="37" t="s">
        <v>32</v>
      </c>
      <c r="E8" s="37" t="s">
        <v>33</v>
      </c>
      <c r="F8" s="37" t="s">
        <v>46</v>
      </c>
      <c r="G8" s="37" t="s">
        <v>47</v>
      </c>
    </row>
    <row r="9" spans="1:9" x14ac:dyDescent="0.2">
      <c r="A9" t="s">
        <v>3</v>
      </c>
      <c r="B9" s="41">
        <v>88</v>
      </c>
      <c r="C9" s="41">
        <v>32</v>
      </c>
      <c r="D9" s="41">
        <v>23</v>
      </c>
      <c r="E9" s="41">
        <v>46</v>
      </c>
      <c r="F9" s="41">
        <v>9</v>
      </c>
      <c r="G9" s="41">
        <v>14</v>
      </c>
      <c r="I9" s="62"/>
    </row>
    <row r="10" spans="1:9" x14ac:dyDescent="0.2">
      <c r="A10" t="s">
        <v>22</v>
      </c>
      <c r="B10" s="41">
        <v>87</v>
      </c>
      <c r="C10" s="41">
        <v>35</v>
      </c>
      <c r="D10" s="41">
        <v>27</v>
      </c>
      <c r="E10" s="41">
        <v>47</v>
      </c>
      <c r="F10" s="41">
        <v>8</v>
      </c>
      <c r="G10" s="41">
        <v>12</v>
      </c>
      <c r="I10" s="62"/>
    </row>
    <row r="11" spans="1:9" x14ac:dyDescent="0.2">
      <c r="A11" t="s">
        <v>1</v>
      </c>
      <c r="B11" s="41">
        <v>93</v>
      </c>
      <c r="C11" s="41">
        <v>53</v>
      </c>
      <c r="D11" s="41">
        <v>47</v>
      </c>
      <c r="E11" s="41">
        <v>60</v>
      </c>
      <c r="F11" s="41">
        <v>6</v>
      </c>
      <c r="G11" s="41">
        <v>7</v>
      </c>
      <c r="I11" s="62"/>
    </row>
    <row r="12" spans="1:9" x14ac:dyDescent="0.2">
      <c r="A12" t="s">
        <v>7</v>
      </c>
      <c r="B12" s="41">
        <v>81</v>
      </c>
      <c r="C12" s="41">
        <v>59</v>
      </c>
      <c r="D12" s="41">
        <v>36</v>
      </c>
      <c r="E12" s="41">
        <v>110</v>
      </c>
      <c r="F12" s="41">
        <v>23</v>
      </c>
      <c r="G12" s="41">
        <v>51</v>
      </c>
      <c r="I12" s="62"/>
    </row>
    <row r="13" spans="1:9" x14ac:dyDescent="0.2">
      <c r="A13" t="s">
        <v>0</v>
      </c>
      <c r="B13" s="41">
        <v>93</v>
      </c>
      <c r="C13" s="41">
        <v>62</v>
      </c>
      <c r="D13" s="41">
        <v>48</v>
      </c>
      <c r="E13" s="41">
        <v>83</v>
      </c>
      <c r="F13" s="41">
        <v>14</v>
      </c>
      <c r="G13" s="41">
        <v>21</v>
      </c>
      <c r="I13" s="62"/>
    </row>
    <row r="14" spans="1:9" x14ac:dyDescent="0.2">
      <c r="A14" s="54" t="s">
        <v>12</v>
      </c>
      <c r="B14" s="41">
        <v>77</v>
      </c>
      <c r="C14" s="41">
        <v>64</v>
      </c>
      <c r="D14" s="41">
        <v>53</v>
      </c>
      <c r="E14" s="41">
        <v>78</v>
      </c>
      <c r="F14" s="31">
        <v>11</v>
      </c>
      <c r="G14" s="31">
        <v>14</v>
      </c>
      <c r="I14" s="62"/>
    </row>
    <row r="15" spans="1:9" x14ac:dyDescent="0.2">
      <c r="A15" t="s">
        <v>6</v>
      </c>
      <c r="B15" s="41">
        <v>85</v>
      </c>
      <c r="C15" s="41">
        <v>69</v>
      </c>
      <c r="D15" s="41">
        <v>62</v>
      </c>
      <c r="E15" s="41">
        <v>79</v>
      </c>
      <c r="F15" s="41">
        <v>7</v>
      </c>
      <c r="G15" s="41">
        <v>10</v>
      </c>
      <c r="I15" s="62"/>
    </row>
    <row r="16" spans="1:9" x14ac:dyDescent="0.2">
      <c r="A16" t="s">
        <v>20</v>
      </c>
      <c r="B16" s="41">
        <v>94</v>
      </c>
      <c r="C16" s="41">
        <v>70</v>
      </c>
      <c r="D16" s="41">
        <v>59</v>
      </c>
      <c r="E16" s="41">
        <v>85</v>
      </c>
      <c r="F16" s="41">
        <v>11</v>
      </c>
      <c r="G16" s="41">
        <v>15</v>
      </c>
      <c r="I16" s="62"/>
    </row>
    <row r="17" spans="1:9" x14ac:dyDescent="0.2">
      <c r="A17" t="s">
        <v>4</v>
      </c>
      <c r="B17" s="41">
        <v>87</v>
      </c>
      <c r="C17" s="41">
        <v>70</v>
      </c>
      <c r="D17" s="41">
        <v>64</v>
      </c>
      <c r="E17" s="41">
        <v>78</v>
      </c>
      <c r="F17" s="41">
        <v>6</v>
      </c>
      <c r="G17" s="41">
        <v>8</v>
      </c>
      <c r="I17" s="62"/>
    </row>
    <row r="18" spans="1:9" x14ac:dyDescent="0.2">
      <c r="A18" t="s">
        <v>10</v>
      </c>
      <c r="B18" s="41">
        <v>93</v>
      </c>
      <c r="C18" s="41">
        <v>72</v>
      </c>
      <c r="D18" s="41">
        <v>66</v>
      </c>
      <c r="E18" s="41">
        <v>80</v>
      </c>
      <c r="F18" s="41">
        <v>6</v>
      </c>
      <c r="G18" s="41">
        <v>8</v>
      </c>
    </row>
    <row r="19" spans="1:9" x14ac:dyDescent="0.2">
      <c r="A19" s="25" t="s">
        <v>38</v>
      </c>
      <c r="B19" s="43">
        <v>85.227272727272734</v>
      </c>
      <c r="C19" s="43">
        <v>72.818181818181813</v>
      </c>
      <c r="D19" s="60"/>
      <c r="E19" s="60"/>
      <c r="F19" s="61"/>
      <c r="G19" s="61"/>
    </row>
    <row r="20" spans="1:9" x14ac:dyDescent="0.2">
      <c r="A20" t="s">
        <v>2</v>
      </c>
      <c r="B20" s="41">
        <v>88</v>
      </c>
      <c r="C20" s="41">
        <v>74</v>
      </c>
      <c r="D20" s="41">
        <v>70</v>
      </c>
      <c r="E20" s="41">
        <v>80</v>
      </c>
      <c r="F20" s="41">
        <v>4</v>
      </c>
      <c r="G20" s="41">
        <v>6</v>
      </c>
    </row>
    <row r="21" spans="1:9" x14ac:dyDescent="0.2">
      <c r="A21" t="s">
        <v>27</v>
      </c>
      <c r="B21" s="41">
        <v>89</v>
      </c>
      <c r="C21" s="41">
        <v>77</v>
      </c>
      <c r="D21" s="41">
        <v>65</v>
      </c>
      <c r="E21" s="41">
        <v>94</v>
      </c>
      <c r="F21" s="41">
        <v>12</v>
      </c>
      <c r="G21" s="41">
        <v>17</v>
      </c>
    </row>
    <row r="22" spans="1:9" x14ac:dyDescent="0.2">
      <c r="A22" t="s">
        <v>9</v>
      </c>
      <c r="B22" s="41">
        <v>73</v>
      </c>
      <c r="C22" s="41">
        <v>77</v>
      </c>
      <c r="D22" s="41">
        <v>68</v>
      </c>
      <c r="E22" s="41">
        <v>88</v>
      </c>
      <c r="F22" s="41">
        <v>9</v>
      </c>
      <c r="G22" s="41">
        <v>11</v>
      </c>
    </row>
    <row r="23" spans="1:9" x14ac:dyDescent="0.2">
      <c r="A23" t="s">
        <v>14</v>
      </c>
      <c r="B23" s="41">
        <v>76</v>
      </c>
      <c r="C23" s="41">
        <v>78</v>
      </c>
      <c r="D23" s="41">
        <v>65</v>
      </c>
      <c r="E23" s="41">
        <v>96</v>
      </c>
      <c r="F23" s="41">
        <v>13</v>
      </c>
      <c r="G23" s="41">
        <v>18</v>
      </c>
    </row>
    <row r="24" spans="1:9" x14ac:dyDescent="0.2">
      <c r="A24" t="s">
        <v>5</v>
      </c>
      <c r="B24" s="41">
        <v>91</v>
      </c>
      <c r="C24" s="41">
        <v>79</v>
      </c>
      <c r="D24" s="41">
        <v>71</v>
      </c>
      <c r="E24" s="41">
        <v>90</v>
      </c>
      <c r="F24" s="41">
        <v>8</v>
      </c>
      <c r="G24" s="41">
        <v>11</v>
      </c>
    </row>
    <row r="25" spans="1:9" x14ac:dyDescent="0.2">
      <c r="A25" t="s">
        <v>19</v>
      </c>
      <c r="B25" s="41">
        <v>77</v>
      </c>
      <c r="C25" s="41">
        <v>80</v>
      </c>
      <c r="D25" s="41">
        <v>71</v>
      </c>
      <c r="E25" s="41">
        <v>92</v>
      </c>
      <c r="F25" s="41">
        <v>9</v>
      </c>
      <c r="G25" s="41">
        <v>12</v>
      </c>
    </row>
    <row r="26" spans="1:9" x14ac:dyDescent="0.2">
      <c r="A26" s="47" t="s">
        <v>37</v>
      </c>
      <c r="B26" s="41">
        <v>82</v>
      </c>
      <c r="C26" s="41">
        <v>83</v>
      </c>
      <c r="D26" s="41">
        <v>73</v>
      </c>
      <c r="E26" s="41">
        <v>94</v>
      </c>
      <c r="F26" s="41">
        <v>10</v>
      </c>
      <c r="G26" s="41">
        <v>11</v>
      </c>
    </row>
    <row r="27" spans="1:9" x14ac:dyDescent="0.2">
      <c r="A27" t="s">
        <v>17</v>
      </c>
      <c r="B27" s="41">
        <v>67</v>
      </c>
      <c r="C27" s="41">
        <v>84</v>
      </c>
      <c r="D27" s="41">
        <v>64</v>
      </c>
      <c r="E27" s="41">
        <v>120</v>
      </c>
      <c r="F27" s="41">
        <v>20</v>
      </c>
      <c r="G27" s="41">
        <v>36</v>
      </c>
    </row>
    <row r="28" spans="1:9" x14ac:dyDescent="0.2">
      <c r="A28" t="s">
        <v>13</v>
      </c>
      <c r="B28" s="41">
        <v>54</v>
      </c>
      <c r="C28" s="41">
        <v>84</v>
      </c>
      <c r="D28" s="41">
        <v>75</v>
      </c>
      <c r="E28" s="41">
        <v>96</v>
      </c>
      <c r="F28" s="41">
        <v>9</v>
      </c>
      <c r="G28" s="41">
        <v>12</v>
      </c>
    </row>
    <row r="29" spans="1:9" x14ac:dyDescent="0.2">
      <c r="A29" t="s">
        <v>18</v>
      </c>
      <c r="B29" s="41">
        <v>90</v>
      </c>
      <c r="C29" s="41">
        <v>85</v>
      </c>
      <c r="D29" s="41">
        <v>76</v>
      </c>
      <c r="E29" s="41">
        <v>97</v>
      </c>
      <c r="F29" s="41">
        <v>9</v>
      </c>
      <c r="G29" s="41">
        <v>12</v>
      </c>
    </row>
    <row r="30" spans="1:9" x14ac:dyDescent="0.2">
      <c r="A30" t="s">
        <v>8</v>
      </c>
      <c r="B30" s="41">
        <v>85</v>
      </c>
      <c r="C30" s="41">
        <v>88</v>
      </c>
      <c r="D30" s="41">
        <v>78</v>
      </c>
      <c r="E30" s="41">
        <v>100</v>
      </c>
      <c r="F30" s="41">
        <v>10</v>
      </c>
      <c r="G30" s="41">
        <v>12</v>
      </c>
    </row>
    <row r="31" spans="1:9" x14ac:dyDescent="0.2">
      <c r="A31" t="s">
        <v>11</v>
      </c>
      <c r="B31" s="41">
        <v>95</v>
      </c>
      <c r="C31" s="41">
        <v>88</v>
      </c>
      <c r="D31" s="41">
        <v>82</v>
      </c>
      <c r="E31" s="41">
        <v>95</v>
      </c>
      <c r="F31" s="41">
        <v>6</v>
      </c>
      <c r="G31" s="41">
        <v>7</v>
      </c>
    </row>
    <row r="32" spans="1:9" x14ac:dyDescent="0.2">
      <c r="A32" t="s">
        <v>36</v>
      </c>
      <c r="B32" s="41">
        <v>67</v>
      </c>
      <c r="C32" s="41">
        <v>89</v>
      </c>
      <c r="D32" s="41">
        <v>79</v>
      </c>
      <c r="E32" s="41">
        <v>100</v>
      </c>
      <c r="F32" s="41">
        <v>10</v>
      </c>
      <c r="G32" s="41">
        <v>11</v>
      </c>
    </row>
    <row r="33" spans="1:7" x14ac:dyDescent="0.2">
      <c r="A33" t="s">
        <v>16</v>
      </c>
      <c r="B33" s="41">
        <v>84</v>
      </c>
      <c r="C33" s="41">
        <v>89</v>
      </c>
      <c r="D33" s="41">
        <v>79</v>
      </c>
      <c r="E33" s="41">
        <v>100</v>
      </c>
      <c r="F33" s="41">
        <v>10</v>
      </c>
      <c r="G33" s="41">
        <v>11</v>
      </c>
    </row>
    <row r="34" spans="1:7" x14ac:dyDescent="0.2">
      <c r="A34" t="s">
        <v>15</v>
      </c>
      <c r="B34" s="41">
        <v>89</v>
      </c>
      <c r="C34" s="41">
        <v>90</v>
      </c>
      <c r="D34" s="41">
        <v>80</v>
      </c>
      <c r="E34" s="41">
        <v>100</v>
      </c>
      <c r="F34" s="41">
        <v>10</v>
      </c>
      <c r="G34" s="41">
        <v>10</v>
      </c>
    </row>
    <row r="35" spans="1:7" x14ac:dyDescent="0.2">
      <c r="A35" t="s">
        <v>21</v>
      </c>
      <c r="B35" s="41">
        <v>82</v>
      </c>
      <c r="C35" s="41">
        <v>93</v>
      </c>
      <c r="D35" s="41">
        <v>88</v>
      </c>
      <c r="E35" s="41">
        <v>99</v>
      </c>
      <c r="F35" s="41">
        <v>5</v>
      </c>
      <c r="G35" s="41">
        <v>6</v>
      </c>
    </row>
    <row r="36" spans="1:7" x14ac:dyDescent="0.2">
      <c r="A36" s="21" t="s">
        <v>23</v>
      </c>
      <c r="B36" s="41">
        <v>92</v>
      </c>
      <c r="C36" s="41">
        <v>93</v>
      </c>
      <c r="D36" s="41">
        <v>87</v>
      </c>
      <c r="E36" s="41">
        <v>100</v>
      </c>
      <c r="F36" s="34">
        <v>6</v>
      </c>
      <c r="G36" s="34">
        <v>7</v>
      </c>
    </row>
    <row r="37" spans="1:7" x14ac:dyDescent="0.2">
      <c r="A37" s="44" t="s">
        <v>26</v>
      </c>
      <c r="B37" s="36">
        <v>85.227272727272734</v>
      </c>
      <c r="C37" s="36">
        <v>72.818181818181813</v>
      </c>
      <c r="D37" s="23"/>
      <c r="E37" s="23"/>
      <c r="F37" s="23"/>
      <c r="G37" s="23"/>
    </row>
    <row r="39" spans="1:7" x14ac:dyDescent="0.2">
      <c r="A39" s="24" t="s">
        <v>44</v>
      </c>
    </row>
  </sheetData>
  <sortState ref="A4:G31">
    <sortCondition ref="C4:C31"/>
  </sortState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2.75" x14ac:dyDescent="0.2"/>
  <cols>
    <col min="1" max="1" width="17.28515625" style="12" customWidth="1"/>
    <col min="2" max="3" width="11.7109375" customWidth="1"/>
    <col min="4" max="4" width="10.5703125" bestFit="1" customWidth="1"/>
    <col min="5" max="8" width="11.7109375" customWidth="1"/>
  </cols>
  <sheetData>
    <row r="1" spans="1:7" s="73" customFormat="1" x14ac:dyDescent="0.2">
      <c r="A1" s="79" t="s">
        <v>60</v>
      </c>
    </row>
    <row r="2" spans="1:7" s="73" customFormat="1" x14ac:dyDescent="0.2">
      <c r="A2" s="78">
        <v>1</v>
      </c>
      <c r="B2" s="73" t="s">
        <v>61</v>
      </c>
    </row>
    <row r="3" spans="1:7" s="73" customFormat="1" x14ac:dyDescent="0.2">
      <c r="A3" s="78" t="s">
        <v>62</v>
      </c>
    </row>
    <row r="4" spans="1:7" s="73" customFormat="1" x14ac:dyDescent="0.2">
      <c r="A4" s="79" t="s">
        <v>63</v>
      </c>
    </row>
    <row r="5" spans="1:7" s="73" customFormat="1" x14ac:dyDescent="0.2">
      <c r="A5" s="78"/>
    </row>
    <row r="6" spans="1:7" x14ac:dyDescent="0.2">
      <c r="A6" s="10" t="s">
        <v>52</v>
      </c>
    </row>
    <row r="7" spans="1:7" x14ac:dyDescent="0.2">
      <c r="A7" s="10"/>
    </row>
    <row r="8" spans="1:7" ht="12.75" customHeight="1" x14ac:dyDescent="0.2">
      <c r="A8" s="71" t="s">
        <v>25</v>
      </c>
      <c r="B8" s="71" t="s">
        <v>34</v>
      </c>
      <c r="C8" s="71"/>
      <c r="D8" s="71"/>
      <c r="E8" s="71" t="s">
        <v>35</v>
      </c>
      <c r="F8" s="71"/>
      <c r="G8" s="71"/>
    </row>
    <row r="9" spans="1:7" ht="25.5" x14ac:dyDescent="0.2">
      <c r="A9" s="72"/>
      <c r="B9" s="45" t="s">
        <v>40</v>
      </c>
      <c r="C9" s="46">
        <v>1990</v>
      </c>
      <c r="D9" s="46">
        <v>2014</v>
      </c>
      <c r="E9" s="45" t="s">
        <v>40</v>
      </c>
      <c r="F9" s="46">
        <v>1990</v>
      </c>
      <c r="G9" s="46">
        <v>2014</v>
      </c>
    </row>
    <row r="10" spans="1:7" x14ac:dyDescent="0.2">
      <c r="A10" t="s">
        <v>20</v>
      </c>
      <c r="B10" s="41">
        <f>(D10-C10)/C10*100</f>
        <v>-78.373983739837399</v>
      </c>
      <c r="C10" s="41">
        <v>615</v>
      </c>
      <c r="D10" s="41">
        <v>133</v>
      </c>
      <c r="E10" s="41">
        <f>(G10-F10)/F10*100</f>
        <v>-72.435897435897431</v>
      </c>
      <c r="F10" s="41">
        <v>312</v>
      </c>
      <c r="G10" s="41">
        <v>86</v>
      </c>
    </row>
    <row r="11" spans="1:7" x14ac:dyDescent="0.2">
      <c r="A11" t="s">
        <v>15</v>
      </c>
      <c r="B11" s="41">
        <f t="shared" ref="B11:B37" si="0">(D11-C11)/C11*100</f>
        <v>-75.512405609492987</v>
      </c>
      <c r="C11" s="41">
        <v>927</v>
      </c>
      <c r="D11" s="41">
        <v>227</v>
      </c>
      <c r="E11" s="41">
        <f t="shared" ref="E11:E37" si="1">(G11-F11)/F11*100</f>
        <v>-57.816377171215883</v>
      </c>
      <c r="F11" s="41">
        <v>403</v>
      </c>
      <c r="G11" s="41">
        <v>170</v>
      </c>
    </row>
    <row r="12" spans="1:7" x14ac:dyDescent="0.2">
      <c r="A12" t="s">
        <v>22</v>
      </c>
      <c r="B12" s="41">
        <f t="shared" si="0"/>
        <v>-68.879946344735075</v>
      </c>
      <c r="C12" s="41">
        <v>1491</v>
      </c>
      <c r="D12" s="41">
        <v>464</v>
      </c>
      <c r="E12" s="41">
        <f t="shared" si="1"/>
        <v>-61.585365853658537</v>
      </c>
      <c r="F12" s="41">
        <v>492</v>
      </c>
      <c r="G12" s="41">
        <v>189</v>
      </c>
    </row>
    <row r="13" spans="1:7" x14ac:dyDescent="0.2">
      <c r="A13" t="s">
        <v>27</v>
      </c>
      <c r="B13" s="41">
        <f t="shared" si="0"/>
        <v>-64.705882352941174</v>
      </c>
      <c r="C13" s="41">
        <v>561</v>
      </c>
      <c r="D13" s="41">
        <v>198</v>
      </c>
      <c r="E13" s="41">
        <f t="shared" si="1"/>
        <v>-44.223107569721115</v>
      </c>
      <c r="F13" s="41">
        <v>251</v>
      </c>
      <c r="G13" s="41">
        <v>140</v>
      </c>
    </row>
    <row r="14" spans="1:7" x14ac:dyDescent="0.2">
      <c r="A14" t="s">
        <v>13</v>
      </c>
      <c r="B14" s="41">
        <f t="shared" si="0"/>
        <v>-62.903225806451616</v>
      </c>
      <c r="C14" s="41">
        <v>62</v>
      </c>
      <c r="D14" s="41">
        <v>23</v>
      </c>
      <c r="E14" s="41">
        <f t="shared" si="1"/>
        <v>-62.5</v>
      </c>
      <c r="F14" s="41">
        <v>48</v>
      </c>
      <c r="G14" s="41">
        <v>18</v>
      </c>
    </row>
    <row r="15" spans="1:7" x14ac:dyDescent="0.2">
      <c r="A15" t="s">
        <v>10</v>
      </c>
      <c r="B15" s="41">
        <f t="shared" si="0"/>
        <v>-59.928014397120577</v>
      </c>
      <c r="C15" s="41">
        <v>1667</v>
      </c>
      <c r="D15" s="41">
        <v>668</v>
      </c>
      <c r="E15" s="41">
        <f t="shared" si="1"/>
        <v>-33.219178082191782</v>
      </c>
      <c r="F15" s="41">
        <v>584</v>
      </c>
      <c r="G15" s="41">
        <v>390</v>
      </c>
    </row>
    <row r="16" spans="1:7" x14ac:dyDescent="0.2">
      <c r="A16" t="s">
        <v>11</v>
      </c>
      <c r="B16" s="41">
        <f t="shared" si="0"/>
        <v>-58.604651162790702</v>
      </c>
      <c r="C16" s="41">
        <v>215</v>
      </c>
      <c r="D16" s="41">
        <v>89</v>
      </c>
      <c r="E16" s="41">
        <f t="shared" si="1"/>
        <v>-55.26315789473685</v>
      </c>
      <c r="F16" s="41">
        <v>152</v>
      </c>
      <c r="G16" s="41">
        <v>68</v>
      </c>
    </row>
    <row r="17" spans="1:7" x14ac:dyDescent="0.2">
      <c r="A17" t="s">
        <v>18</v>
      </c>
      <c r="B17" s="41">
        <f t="shared" si="0"/>
        <v>-58.424725822532395</v>
      </c>
      <c r="C17" s="41">
        <v>1003</v>
      </c>
      <c r="D17" s="41">
        <v>417</v>
      </c>
      <c r="E17" s="41">
        <f t="shared" si="1"/>
        <v>-34.693877551020407</v>
      </c>
      <c r="F17" s="41">
        <v>441</v>
      </c>
      <c r="G17" s="41">
        <v>288</v>
      </c>
    </row>
    <row r="18" spans="1:7" x14ac:dyDescent="0.2">
      <c r="A18" t="s">
        <v>2</v>
      </c>
      <c r="B18" s="41">
        <f t="shared" si="0"/>
        <v>-58.064516129032263</v>
      </c>
      <c r="C18" s="41">
        <v>465</v>
      </c>
      <c r="D18" s="41">
        <v>195</v>
      </c>
      <c r="E18" s="41">
        <f t="shared" si="1"/>
        <v>-23.041474654377879</v>
      </c>
      <c r="F18" s="41">
        <v>217</v>
      </c>
      <c r="G18" s="41">
        <v>167</v>
      </c>
    </row>
    <row r="19" spans="1:7" x14ac:dyDescent="0.2">
      <c r="A19" t="s">
        <v>21</v>
      </c>
      <c r="B19" s="41">
        <f t="shared" si="0"/>
        <v>-53.023255813953483</v>
      </c>
      <c r="C19" s="41">
        <v>215</v>
      </c>
      <c r="D19" s="41">
        <v>101</v>
      </c>
      <c r="E19" s="41">
        <f t="shared" si="1"/>
        <v>-48.80952380952381</v>
      </c>
      <c r="F19" s="41">
        <v>168</v>
      </c>
      <c r="G19" s="41">
        <v>86</v>
      </c>
    </row>
    <row r="20" spans="1:7" x14ac:dyDescent="0.2">
      <c r="A20" t="s">
        <v>4</v>
      </c>
      <c r="B20" s="41">
        <f t="shared" si="0"/>
        <v>-48.881431767337808</v>
      </c>
      <c r="C20" s="41">
        <v>894</v>
      </c>
      <c r="D20" s="41">
        <v>457</v>
      </c>
      <c r="E20" s="41">
        <f t="shared" si="1"/>
        <v>-6.5822784810126587</v>
      </c>
      <c r="F20" s="41">
        <v>395</v>
      </c>
      <c r="G20" s="41">
        <v>369</v>
      </c>
    </row>
    <row r="21" spans="1:7" x14ac:dyDescent="0.2">
      <c r="A21" t="s">
        <v>36</v>
      </c>
      <c r="B21" s="41">
        <f t="shared" si="0"/>
        <v>-41.358024691358025</v>
      </c>
      <c r="C21" s="41">
        <v>162</v>
      </c>
      <c r="D21" s="41">
        <v>95</v>
      </c>
      <c r="E21" s="41">
        <f t="shared" si="1"/>
        <v>-41.732283464566926</v>
      </c>
      <c r="F21" s="41">
        <v>127</v>
      </c>
      <c r="G21" s="41">
        <v>74</v>
      </c>
    </row>
    <row r="22" spans="1:7" x14ac:dyDescent="0.2">
      <c r="A22" t="s">
        <v>5</v>
      </c>
      <c r="B22" s="41">
        <f t="shared" si="0"/>
        <v>-38.571428571428577</v>
      </c>
      <c r="C22" s="41">
        <v>350</v>
      </c>
      <c r="D22" s="41">
        <v>215</v>
      </c>
      <c r="E22" s="41">
        <f t="shared" si="1"/>
        <v>-3.6585365853658534</v>
      </c>
      <c r="F22" s="41">
        <v>164</v>
      </c>
      <c r="G22" s="41">
        <v>158</v>
      </c>
    </row>
    <row r="23" spans="1:7" x14ac:dyDescent="0.2">
      <c r="A23" t="s">
        <v>3</v>
      </c>
      <c r="B23" s="41">
        <f t="shared" si="0"/>
        <v>-38.086124401913871</v>
      </c>
      <c r="C23" s="41">
        <v>1045</v>
      </c>
      <c r="D23" s="41">
        <v>647</v>
      </c>
      <c r="E23" s="41">
        <f t="shared" si="1"/>
        <v>-11.920529801324504</v>
      </c>
      <c r="F23" s="41">
        <v>453</v>
      </c>
      <c r="G23" s="41">
        <v>399</v>
      </c>
    </row>
    <row r="24" spans="1:7" x14ac:dyDescent="0.2">
      <c r="A24" t="s">
        <v>17</v>
      </c>
      <c r="B24" s="41">
        <f t="shared" si="0"/>
        <v>-37.173396674584325</v>
      </c>
      <c r="C24" s="41">
        <v>842</v>
      </c>
      <c r="D24" s="41">
        <v>529</v>
      </c>
      <c r="E24" s="41">
        <f t="shared" si="1"/>
        <v>12.398921832884097</v>
      </c>
      <c r="F24" s="41">
        <v>371</v>
      </c>
      <c r="G24" s="41">
        <v>417</v>
      </c>
    </row>
    <row r="25" spans="1:7" x14ac:dyDescent="0.2">
      <c r="A25" s="5" t="s">
        <v>26</v>
      </c>
      <c r="B25" s="48">
        <f>B38</f>
        <v>-34.936077621321573</v>
      </c>
      <c r="C25" s="48">
        <v>536.04761904761904</v>
      </c>
      <c r="D25" s="48">
        <v>275.52380952380952</v>
      </c>
      <c r="E25" s="48">
        <f t="shared" ref="E25" si="2">E38</f>
        <v>-20.154689710150201</v>
      </c>
      <c r="F25" s="48">
        <v>251.85714285714286</v>
      </c>
      <c r="G25" s="48">
        <v>189</v>
      </c>
    </row>
    <row r="26" spans="1:7" x14ac:dyDescent="0.2">
      <c r="A26" t="s">
        <v>12</v>
      </c>
      <c r="B26" s="41">
        <f t="shared" si="0"/>
        <v>-33.333333333333329</v>
      </c>
      <c r="C26" s="41">
        <v>165</v>
      </c>
      <c r="D26" s="41">
        <v>110</v>
      </c>
      <c r="E26" s="41">
        <f t="shared" si="1"/>
        <v>-20.238095238095237</v>
      </c>
      <c r="F26" s="41">
        <v>84</v>
      </c>
      <c r="G26" s="41">
        <v>67</v>
      </c>
    </row>
    <row r="27" spans="1:7" x14ac:dyDescent="0.2">
      <c r="A27" t="s">
        <v>0</v>
      </c>
      <c r="B27" s="41">
        <f t="shared" si="0"/>
        <v>-32.874015748031496</v>
      </c>
      <c r="C27" s="41">
        <v>508</v>
      </c>
      <c r="D27" s="41">
        <v>341</v>
      </c>
      <c r="E27" s="41">
        <f t="shared" si="1"/>
        <v>-2.5270758122743682</v>
      </c>
      <c r="F27" s="41">
        <v>277</v>
      </c>
      <c r="G27" s="41">
        <v>270</v>
      </c>
    </row>
    <row r="28" spans="1:7" x14ac:dyDescent="0.2">
      <c r="A28" t="s">
        <v>16</v>
      </c>
      <c r="B28" s="41">
        <f t="shared" si="0"/>
        <v>-32.857142857142854</v>
      </c>
      <c r="C28" s="41">
        <v>14</v>
      </c>
      <c r="D28" s="41">
        <v>9.4</v>
      </c>
      <c r="E28" s="41">
        <f t="shared" si="1"/>
        <v>-32.72727272727272</v>
      </c>
      <c r="F28" s="41">
        <v>11</v>
      </c>
      <c r="G28" s="41">
        <v>7.4</v>
      </c>
    </row>
    <row r="29" spans="1:7" x14ac:dyDescent="0.2">
      <c r="A29" t="s">
        <v>19</v>
      </c>
      <c r="B29" s="41">
        <f t="shared" si="0"/>
        <v>-22.5</v>
      </c>
      <c r="C29" s="41">
        <v>80</v>
      </c>
      <c r="D29" s="41">
        <v>62</v>
      </c>
      <c r="E29" s="41">
        <f t="shared" si="1"/>
        <v>-20.967741935483872</v>
      </c>
      <c r="F29" s="41">
        <v>62</v>
      </c>
      <c r="G29" s="41">
        <v>49</v>
      </c>
    </row>
    <row r="30" spans="1:7" x14ac:dyDescent="0.2">
      <c r="A30" t="s">
        <v>1</v>
      </c>
      <c r="B30" s="41">
        <f t="shared" si="0"/>
        <v>-20</v>
      </c>
      <c r="C30" s="41">
        <v>505</v>
      </c>
      <c r="D30" s="41">
        <v>404</v>
      </c>
      <c r="E30" s="41">
        <f t="shared" si="1"/>
        <v>0.44247787610619471</v>
      </c>
      <c r="F30" s="41">
        <v>226</v>
      </c>
      <c r="G30" s="41">
        <v>227</v>
      </c>
    </row>
    <row r="31" spans="1:7" x14ac:dyDescent="0.2">
      <c r="A31" t="s">
        <v>7</v>
      </c>
      <c r="B31" s="41">
        <f t="shared" si="0"/>
        <v>-14.801444043321299</v>
      </c>
      <c r="C31" s="41">
        <v>277</v>
      </c>
      <c r="D31" s="41">
        <v>236</v>
      </c>
      <c r="E31" s="41">
        <f t="shared" si="1"/>
        <v>-13.197969543147209</v>
      </c>
      <c r="F31" s="41">
        <v>197</v>
      </c>
      <c r="G31" s="41">
        <v>171</v>
      </c>
    </row>
    <row r="32" spans="1:7" x14ac:dyDescent="0.2">
      <c r="A32" t="s">
        <v>6</v>
      </c>
      <c r="B32" s="41">
        <f t="shared" si="0"/>
        <v>-10.810810810810811</v>
      </c>
      <c r="C32" s="41">
        <v>111</v>
      </c>
      <c r="D32" s="41">
        <v>99</v>
      </c>
      <c r="E32" s="41">
        <f t="shared" si="1"/>
        <v>-1.5151515151515151</v>
      </c>
      <c r="F32" s="41">
        <v>66</v>
      </c>
      <c r="G32" s="41">
        <v>65</v>
      </c>
    </row>
    <row r="33" spans="1:7" x14ac:dyDescent="0.2">
      <c r="A33" t="s">
        <v>37</v>
      </c>
      <c r="B33" s="41">
        <f t="shared" si="0"/>
        <v>-6.25</v>
      </c>
      <c r="C33" s="41">
        <v>112</v>
      </c>
      <c r="D33" s="41">
        <v>105</v>
      </c>
      <c r="E33" s="41">
        <f t="shared" si="1"/>
        <v>-5.7471264367816088</v>
      </c>
      <c r="F33" s="41">
        <v>87</v>
      </c>
      <c r="G33" s="41">
        <v>82</v>
      </c>
    </row>
    <row r="34" spans="1:7" x14ac:dyDescent="0.2">
      <c r="A34" t="s">
        <v>9</v>
      </c>
      <c r="B34" s="41">
        <f t="shared" si="0"/>
        <v>-5.9523809523809517</v>
      </c>
      <c r="C34" s="41">
        <v>84</v>
      </c>
      <c r="D34" s="41">
        <v>79</v>
      </c>
      <c r="E34" s="41">
        <f t="shared" si="1"/>
        <v>-6.0606060606060606</v>
      </c>
      <c r="F34" s="41">
        <v>66</v>
      </c>
      <c r="G34" s="41">
        <v>62</v>
      </c>
    </row>
    <row r="35" spans="1:7" x14ac:dyDescent="0.2">
      <c r="A35" t="s">
        <v>8</v>
      </c>
      <c r="B35" s="41">
        <f t="shared" si="0"/>
        <v>-2.4096385542168801</v>
      </c>
      <c r="C35" s="41">
        <v>8.3000000000000007</v>
      </c>
      <c r="D35" s="41">
        <v>8.1</v>
      </c>
      <c r="E35" s="41">
        <f t="shared" si="1"/>
        <v>-3.0303030303030196</v>
      </c>
      <c r="F35" s="41">
        <v>6.6</v>
      </c>
      <c r="G35" s="41">
        <v>6.4</v>
      </c>
    </row>
    <row r="36" spans="1:7" x14ac:dyDescent="0.2">
      <c r="A36" t="s">
        <v>23</v>
      </c>
      <c r="B36" s="41">
        <f t="shared" si="0"/>
        <v>15</v>
      </c>
      <c r="C36" s="41">
        <v>480</v>
      </c>
      <c r="D36" s="41">
        <v>552</v>
      </c>
      <c r="E36" s="41">
        <f t="shared" si="1"/>
        <v>15.104166666666666</v>
      </c>
      <c r="F36" s="41">
        <v>384</v>
      </c>
      <c r="G36" s="41">
        <v>442</v>
      </c>
    </row>
    <row r="37" spans="1:7" x14ac:dyDescent="0.2">
      <c r="A37" t="s">
        <v>14</v>
      </c>
      <c r="B37" s="41">
        <f t="shared" si="0"/>
        <v>28.571428571428569</v>
      </c>
      <c r="C37" s="41">
        <v>105</v>
      </c>
      <c r="D37" s="41">
        <v>135</v>
      </c>
      <c r="E37" s="41">
        <f t="shared" si="1"/>
        <v>33.766233766233768</v>
      </c>
      <c r="F37" s="41">
        <v>77</v>
      </c>
      <c r="G37" s="41">
        <v>103</v>
      </c>
    </row>
    <row r="38" spans="1:7" x14ac:dyDescent="0.2">
      <c r="A38" s="11" t="s">
        <v>26</v>
      </c>
      <c r="B38" s="36">
        <f t="shared" ref="B38:G38" si="3">AVERAGE(B11:B13,B15:B23,B27,B29:B34,B36:B37)</f>
        <v>-34.936077621321573</v>
      </c>
      <c r="C38" s="36">
        <f t="shared" si="3"/>
        <v>536.04761904761904</v>
      </c>
      <c r="D38" s="36">
        <f t="shared" si="3"/>
        <v>275.52380952380952</v>
      </c>
      <c r="E38" s="36">
        <f t="shared" si="3"/>
        <v>-20.154689710150201</v>
      </c>
      <c r="F38" s="36">
        <f t="shared" si="3"/>
        <v>251.85714285714286</v>
      </c>
      <c r="G38" s="36">
        <f t="shared" si="3"/>
        <v>189</v>
      </c>
    </row>
    <row r="40" spans="1:7" x14ac:dyDescent="0.2">
      <c r="A40" s="24" t="s">
        <v>41</v>
      </c>
    </row>
  </sheetData>
  <sortState ref="A5:G32">
    <sortCondition descending="1" ref="B5:B32"/>
  </sortState>
  <mergeCells count="3">
    <mergeCell ref="B8:D8"/>
    <mergeCell ref="E8:G8"/>
    <mergeCell ref="A8:A9"/>
  </mergeCells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  <ignoredErrors>
    <ignoredError sqref="B25:E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1.23-1.25 graphs</vt:lpstr>
      <vt:lpstr>1.23 data</vt:lpstr>
      <vt:lpstr>1.24 data</vt:lpstr>
      <vt:lpstr>1.25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2014-09-12T08:45:19Z</cp:lastPrinted>
  <dcterms:created xsi:type="dcterms:W3CDTF">2010-01-29T09:36:57Z</dcterms:created>
  <dcterms:modified xsi:type="dcterms:W3CDTF">2016-11-18T15:17:18Z</dcterms:modified>
</cp:coreProperties>
</file>