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80" windowWidth="9660" windowHeight="11220"/>
  </bookViews>
  <sheets>
    <sheet name="Figure-CO-Prisoners" sheetId="18" r:id="rId1"/>
    <sheet name="Figure-CO-Prisons-FR" sheetId="24" r:id="rId2"/>
    <sheet name="data7.10-Crime" sheetId="22" r:id="rId3"/>
    <sheet name="data7.11-Prisoners" sheetId="13" r:id="rId4"/>
    <sheet name="data7.12-Prisoners2" sheetId="23" r:id="rId5"/>
  </sheets>
  <externalReferences>
    <externalReference r:id="rId6"/>
  </externalReferences>
  <definedNames>
    <definedName name="_xlnm.Print_Area">[1]SENDCMP!#REF!</definedName>
  </definedNames>
  <calcPr calcId="145621"/>
</workbook>
</file>

<file path=xl/calcChain.xml><?xml version="1.0" encoding="utf-8"?>
<calcChain xmlns="http://schemas.openxmlformats.org/spreadsheetml/2006/main">
  <c r="C26" i="22" l="1"/>
  <c r="B26" i="22"/>
  <c r="D33" i="13" l="1"/>
  <c r="C33" i="13"/>
  <c r="B33" i="13"/>
  <c r="T43" i="13" l="1"/>
  <c r="V47" i="13" l="1"/>
  <c r="T56" i="13"/>
  <c r="T55" i="13"/>
  <c r="T54" i="13"/>
  <c r="T53" i="13"/>
  <c r="T52" i="13"/>
  <c r="T51" i="13"/>
  <c r="T50" i="13"/>
  <c r="T49" i="13"/>
  <c r="T48" i="13"/>
  <c r="T46" i="13"/>
  <c r="T45" i="13"/>
  <c r="T44" i="13"/>
  <c r="T42" i="13"/>
  <c r="T41" i="13"/>
  <c r="T40" i="13"/>
  <c r="T39" i="13"/>
  <c r="T38" i="13"/>
  <c r="T37" i="13"/>
  <c r="T36" i="13"/>
  <c r="T35" i="13"/>
  <c r="T34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P15" i="13"/>
  <c r="P14" i="13"/>
  <c r="P13" i="13"/>
  <c r="P28" i="13"/>
  <c r="P27" i="13"/>
  <c r="P41" i="13"/>
  <c r="Q56" i="13"/>
  <c r="O56" i="13"/>
  <c r="Q54" i="13"/>
  <c r="O54" i="13"/>
  <c r="Q53" i="13"/>
  <c r="O53" i="13"/>
  <c r="Q49" i="13"/>
  <c r="O49" i="13"/>
  <c r="Q46" i="13"/>
  <c r="O46" i="13"/>
  <c r="Q45" i="13"/>
  <c r="O45" i="13"/>
  <c r="Q44" i="13"/>
  <c r="O44" i="13"/>
  <c r="Q42" i="13"/>
  <c r="O42" i="13"/>
  <c r="Q41" i="13"/>
  <c r="O41" i="13"/>
  <c r="Q40" i="13"/>
  <c r="O40" i="13"/>
  <c r="Q39" i="13"/>
  <c r="O39" i="13"/>
  <c r="Q38" i="13"/>
  <c r="O38" i="13"/>
  <c r="Q37" i="13"/>
  <c r="O37" i="13"/>
  <c r="Q36" i="13"/>
  <c r="O36" i="13"/>
  <c r="Q35" i="13"/>
  <c r="O35" i="13"/>
  <c r="Q34" i="13"/>
  <c r="O34" i="13"/>
  <c r="Q32" i="13"/>
  <c r="Q31" i="13"/>
  <c r="Q30" i="13"/>
  <c r="Q29" i="13"/>
  <c r="O29" i="13"/>
  <c r="Q28" i="13"/>
  <c r="O28" i="13"/>
  <c r="Q27" i="13"/>
  <c r="O27" i="13"/>
  <c r="Q26" i="13"/>
  <c r="O26" i="13"/>
  <c r="Q25" i="13"/>
  <c r="O25" i="13"/>
  <c r="Q24" i="13"/>
  <c r="O24" i="13"/>
  <c r="Q23" i="13"/>
  <c r="O23" i="13"/>
  <c r="Q22" i="13"/>
  <c r="O22" i="13"/>
  <c r="Q21" i="13"/>
  <c r="O21" i="13"/>
  <c r="Q20" i="13"/>
  <c r="O20" i="13"/>
  <c r="Q19" i="13"/>
  <c r="O19" i="13"/>
  <c r="Q18" i="13"/>
  <c r="O18" i="13"/>
  <c r="Q17" i="13"/>
  <c r="O17" i="13"/>
  <c r="Q16" i="13"/>
  <c r="O16" i="13"/>
  <c r="Q15" i="13"/>
  <c r="O15" i="13"/>
  <c r="Q14" i="13"/>
  <c r="O14" i="13"/>
  <c r="Q13" i="13"/>
  <c r="O13" i="13"/>
  <c r="Q12" i="13"/>
  <c r="O12" i="13"/>
  <c r="Q11" i="13"/>
  <c r="O11" i="13"/>
  <c r="G9" i="13" l="1"/>
  <c r="O30" i="13" l="1"/>
  <c r="T30" i="13"/>
  <c r="O31" i="13"/>
  <c r="T31" i="13"/>
  <c r="T32" i="13"/>
  <c r="O32" i="13"/>
  <c r="T33" i="13"/>
  <c r="Q33" i="13"/>
  <c r="O33" i="13"/>
</calcChain>
</file>

<file path=xl/comments1.xml><?xml version="1.0" encoding="utf-8"?>
<comments xmlns="http://schemas.openxmlformats.org/spreadsheetml/2006/main">
  <authors>
    <author>LADAIQUE Maxime</author>
  </authors>
  <commentList>
    <comment ref="D43" authorId="0">
      <text>
        <r>
          <rPr>
            <b/>
            <sz val="9"/>
            <color indexed="81"/>
            <rFont val="Tahoma"/>
            <family val="2"/>
          </rPr>
          <t>2000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2000</t>
        </r>
      </text>
    </comment>
    <comment ref="D50" authorId="0">
      <text>
        <r>
          <rPr>
            <b/>
            <sz val="9"/>
            <color indexed="81"/>
            <rFont val="Tahoma"/>
            <family val="2"/>
          </rPr>
          <t>2000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2000</t>
        </r>
      </text>
    </comment>
    <comment ref="D52" authorId="0">
      <text>
        <r>
          <rPr>
            <b/>
            <sz val="9"/>
            <color indexed="81"/>
            <rFont val="Tahoma"/>
            <family val="2"/>
          </rPr>
          <t>2000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2000</t>
        </r>
      </text>
    </comment>
  </commentList>
</comments>
</file>

<file path=xl/comments2.xml><?xml version="1.0" encoding="utf-8"?>
<comments xmlns="http://schemas.openxmlformats.org/spreadsheetml/2006/main">
  <authors>
    <author>LADAIQUE Maxime</author>
  </authors>
  <commentList>
    <comment ref="B46" authorId="0">
      <text>
        <r>
          <rPr>
            <b/>
            <sz val="9"/>
            <color indexed="81"/>
            <rFont val="Tahoma"/>
            <family val="2"/>
          </rPr>
          <t>14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not available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not available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not available</t>
        </r>
      </text>
    </comment>
  </commentList>
</comments>
</file>

<file path=xl/sharedStrings.xml><?xml version="1.0" encoding="utf-8"?>
<sst xmlns="http://schemas.openxmlformats.org/spreadsheetml/2006/main" count="338" uniqueCount="158">
  <si>
    <t>AUS</t>
  </si>
  <si>
    <t>Australia</t>
  </si>
  <si>
    <t>Australie</t>
  </si>
  <si>
    <t>AUT</t>
  </si>
  <si>
    <t>Austria</t>
  </si>
  <si>
    <t>Autriche</t>
  </si>
  <si>
    <t>BEL</t>
  </si>
  <si>
    <t>Belgium</t>
  </si>
  <si>
    <t>Belgique</t>
  </si>
  <si>
    <t>CAN</t>
  </si>
  <si>
    <t>Canada</t>
  </si>
  <si>
    <t>CHL</t>
  </si>
  <si>
    <t>Chile</t>
  </si>
  <si>
    <t>Chili</t>
  </si>
  <si>
    <t>CZE</t>
  </si>
  <si>
    <t>Czech Republic</t>
  </si>
  <si>
    <t>République tchèque</t>
  </si>
  <si>
    <t>Denmark</t>
  </si>
  <si>
    <t>Danemark</t>
  </si>
  <si>
    <t>EST</t>
  </si>
  <si>
    <t>Estonia</t>
  </si>
  <si>
    <t>Estonie</t>
  </si>
  <si>
    <t>FIN</t>
  </si>
  <si>
    <t>Finland</t>
  </si>
  <si>
    <t>Finlande</t>
  </si>
  <si>
    <t>FRA</t>
  </si>
  <si>
    <t>France</t>
  </si>
  <si>
    <t>DEU</t>
  </si>
  <si>
    <t>Germany</t>
  </si>
  <si>
    <t>Allemagne</t>
  </si>
  <si>
    <t>GRC</t>
  </si>
  <si>
    <t>Greece</t>
  </si>
  <si>
    <t>Grèce</t>
  </si>
  <si>
    <t>HUN</t>
  </si>
  <si>
    <t>Hungary</t>
  </si>
  <si>
    <t>Hongrie</t>
  </si>
  <si>
    <t>Iceland</t>
  </si>
  <si>
    <t>Islande</t>
  </si>
  <si>
    <t>Ireland</t>
  </si>
  <si>
    <t>Irlande</t>
  </si>
  <si>
    <t>Israel</t>
  </si>
  <si>
    <t>ITA</t>
  </si>
  <si>
    <t>Italy</t>
  </si>
  <si>
    <t>Italie</t>
  </si>
  <si>
    <t>JPN</t>
  </si>
  <si>
    <t>Japan</t>
  </si>
  <si>
    <t>Japon</t>
  </si>
  <si>
    <t>Korea</t>
  </si>
  <si>
    <t>Corée</t>
  </si>
  <si>
    <t>LUX</t>
  </si>
  <si>
    <t>Luxembourg</t>
  </si>
  <si>
    <t>Mexico</t>
  </si>
  <si>
    <t>Mexique</t>
  </si>
  <si>
    <t>NLD</t>
  </si>
  <si>
    <t>Netherlands</t>
  </si>
  <si>
    <t>Pays-Bas</t>
  </si>
  <si>
    <t>NZL</t>
  </si>
  <si>
    <t>New Zealand</t>
  </si>
  <si>
    <t>Nouvelle-Zélande</t>
  </si>
  <si>
    <t>NOR</t>
  </si>
  <si>
    <t>Norway</t>
  </si>
  <si>
    <t>Norvège</t>
  </si>
  <si>
    <t>POL</t>
  </si>
  <si>
    <t>Poland</t>
  </si>
  <si>
    <t>Pologne</t>
  </si>
  <si>
    <t>PRT</t>
  </si>
  <si>
    <t>Portugal</t>
  </si>
  <si>
    <t>SVK</t>
  </si>
  <si>
    <t>Slovak Republic</t>
  </si>
  <si>
    <t>République slovaque</t>
  </si>
  <si>
    <t>SVN</t>
  </si>
  <si>
    <t>Slovenia</t>
  </si>
  <si>
    <t>Slovénie</t>
  </si>
  <si>
    <t>ESP</t>
  </si>
  <si>
    <t>Spain</t>
  </si>
  <si>
    <t>Espagne</t>
  </si>
  <si>
    <t>SWE</t>
  </si>
  <si>
    <t>Sweden</t>
  </si>
  <si>
    <t>Suède</t>
  </si>
  <si>
    <t>Switzerland</t>
  </si>
  <si>
    <t>Suisse</t>
  </si>
  <si>
    <t>TUR</t>
  </si>
  <si>
    <t>Turkey</t>
  </si>
  <si>
    <t>Turquie</t>
  </si>
  <si>
    <t>United Kingdom</t>
  </si>
  <si>
    <t>Royaume-Uni</t>
  </si>
  <si>
    <t>USA</t>
  </si>
  <si>
    <t>United States</t>
  </si>
  <si>
    <t>États-Unis</t>
  </si>
  <si>
    <t>OECD</t>
  </si>
  <si>
    <t>OCDE</t>
  </si>
  <si>
    <t>Russian Federation</t>
  </si>
  <si>
    <t>Latvia</t>
  </si>
  <si>
    <t>Lettonie</t>
  </si>
  <si>
    <t>Lithuania</t>
  </si>
  <si>
    <t>China</t>
  </si>
  <si>
    <t>Chine</t>
  </si>
  <si>
    <t>Brazil</t>
  </si>
  <si>
    <t>Brésil</t>
  </si>
  <si>
    <t>Costa Rica</t>
  </si>
  <si>
    <t>Colombia</t>
  </si>
  <si>
    <t>Colombie</t>
  </si>
  <si>
    <t>South Africa</t>
  </si>
  <si>
    <t>Afrique du sud</t>
  </si>
  <si>
    <t>India</t>
  </si>
  <si>
    <t>Inde</t>
  </si>
  <si>
    <t>Indonesia</t>
  </si>
  <si>
    <t>Indonésie</t>
  </si>
  <si>
    <t>Lithuanie</t>
  </si>
  <si>
    <t>Russia</t>
  </si>
  <si>
    <t>Russie</t>
  </si>
  <si>
    <t>Prison population rate 
(per 100 000 pop.)</t>
  </si>
  <si>
    <t>Population carcérale (pour 100 000 personnes)</t>
  </si>
  <si>
    <t>2016/1992</t>
  </si>
  <si>
    <t>2010/1992</t>
  </si>
  <si>
    <t xml:space="preserve"> </t>
  </si>
  <si>
    <t>2016/2010</t>
  </si>
  <si>
    <t>Source: World Prison Brief, Institute for Criminal Policy Research, World Prison Brief (www.prisonstudies.org) accessed on 15 March 2016.</t>
  </si>
  <si>
    <t>IND</t>
  </si>
  <si>
    <t>RUS</t>
  </si>
  <si>
    <t>Fédération de Russie</t>
  </si>
  <si>
    <t>LVA</t>
  </si>
  <si>
    <t>LTU</t>
  </si>
  <si>
    <t>Lituanie</t>
  </si>
  <si>
    <t>COL</t>
  </si>
  <si>
    <t>Total population  (↗)</t>
  </si>
  <si>
    <t>2012 in Chile, New Zealand and Turkey; 2011 in Estonia, Greece and Luxembourg</t>
  </si>
  <si>
    <t>Source: United Nations Office on Drugs and Crimes (UNODC) Database (www.unodc.org/unodc/en/data-and-analysis/statistics/crime.html) accessed on 15 March 2016.</t>
  </si>
  <si>
    <t>Inonesia</t>
  </si>
  <si>
    <t>Youths, aged under 18 (↗, left axis)</t>
  </si>
  <si>
    <t>Occupancy level (right axis)</t>
  </si>
  <si>
    <t>Jeunes, âgés de moins de 18 ans (↗, axe de gauche)</t>
  </si>
  <si>
    <t>Taux d'occupation (axe de droite)</t>
  </si>
  <si>
    <t>Prison population per 100 000 population, in 1992, 2010 and 2016 (or nearest year)</t>
  </si>
  <si>
    <t>2016 or nearest  (↗)</t>
  </si>
  <si>
    <t>2016 ou plus proche  (↗)</t>
  </si>
  <si>
    <t>Taux d’incarcération pour 100 000 habitants, en 1992, 2010 et 2016 (ou année la plus proche)</t>
  </si>
  <si>
    <t>Source: World Prison Brief, Institute for Criminal Policy Research, World Prison Brief (www.prisonstudies.org) accèdé le 15 mars 2016.</t>
  </si>
  <si>
    <t>Pourcentage de jeunes de moins de 18 ans dans la population carcérale et taux d'occupation des prisons, en 2016 (ou année la plus proche)</t>
  </si>
  <si>
    <t>Youth, aged under 18</t>
  </si>
  <si>
    <t>Population totale (↗)</t>
  </si>
  <si>
    <t>Jeunes, âgé de moins de 18 ans</t>
  </si>
  <si>
    <t>Source: Base de données : United Nations Office on Drugs and Crimes (www.unodc.org/unodc/en/data-and-analysis/statistics/crime.html) accèdé le 15 mars 2016.</t>
  </si>
  <si>
    <t>7.10.  Downward trends in crimes in most OECD countries between 2008 and 2013, particularly among youths</t>
  </si>
  <si>
    <t>7.12. Variation in share of youth in prisons and prison occupancy rates</t>
  </si>
  <si>
    <t>7.10.  Tendance à la baisse de la criminalité dans la plupart des pays de l'OCDE entre 2008 et 2013, particulièrement chez les jeunes</t>
  </si>
  <si>
    <t>7.11.  Augmentation jusqu'en 2010 puis légère baisse des taux incarcération depuis 2010</t>
  </si>
  <si>
    <t>7.12.  Variation de la part des jeunes en prison et des taux d'occupation des prisons</t>
  </si>
  <si>
    <t>Nombre de personnes ayant eu officiellement affaire à la police et/ou au système de justice pénale, pour 100 000 habitants, en 2013 (ou année la plus proche), tous délits confondus, indice 100 en 2008</t>
  </si>
  <si>
    <t>Number of persons brought into formal contact with the police and/or criminal justice system in 2013 (or latest year available), per 100 000 population, all crimes taken together, index 100 in 2008</t>
  </si>
  <si>
    <t>Taux de personnes ayant eu officiellement affaire à la police et/ou au système de justice pénale pour 100 000 habitants, en 2013 (ou année la plus proche), tous délits confondus, indice 100 en 2008</t>
  </si>
  <si>
    <t>Rate of persons brought into formal contact with the police and/or criminal justice system per 100 000 population, in 2013 (or nearest year), all crimes taken together, index 100 in 2008</t>
  </si>
  <si>
    <t>Percentage of youth (under 18) in the prison population and share of prison population in percentage of official capacity, in 2016 (or nearest year)</t>
  </si>
  <si>
    <t>7.11.  Prison population rates increased till 2010 and then slightly decreased</t>
  </si>
  <si>
    <t>Panorama de la société  2016 - © OCDE 2016</t>
  </si>
  <si>
    <t>7.10. Tendance à la baisse de la criminalité dans la plupart des pays de l'OCDE entre 2008 et 2013, particulièrement chez les jeunes</t>
  </si>
  <si>
    <t>Version 1 - Dernière mise à jour : 09-Sep-2016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</si>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</sst>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#,##0.0"/>
    <numFmt numFmtId="165" formatCode="0.0"/>
    <numFmt numFmtId="166" formatCode="General_)"/>
    <numFmt numFmtId="167" formatCode="#,##0.000"/>
    <numFmt numFmtId="168" formatCode="#,##0.00__;\-#,##0.00__;#,##0.00__;@__"/>
    <numFmt numFmtId="169" formatCode="_ * #,##0.00_ ;_ * \-#,##0.00_ ;_ * &quot;-&quot;??_ ;_ @_ "/>
    <numFmt numFmtId="170" formatCode="_-* #,##0\ _F_B_-;\-* #,##0\ _F_B_-;_-* &quot;-&quot;\ _F_B_-;_-@_-"/>
    <numFmt numFmtId="171" formatCode="_-* #,##0.00\ _F_B_-;\-* #,##0.00\ _F_B_-;_-* &quot;-&quot;??\ _F_B_-;_-@_-"/>
    <numFmt numFmtId="172" formatCode="_-* #,##0\ &quot;FB&quot;_-;\-* #,##0\ &quot;FB&quot;_-;_-* &quot;-&quot;\ &quot;FB&quot;_-;_-@_-"/>
    <numFmt numFmtId="173" formatCode="_-* #,##0.00\ &quot;FB&quot;_-;\-* #,##0.00\ &quot;FB&quot;_-;_-* &quot;-&quot;??\ &quot;FB&quot;_-;_-@_-"/>
    <numFmt numFmtId="174" formatCode="0.00_)"/>
    <numFmt numFmtId="175" formatCode="#,##0.0,_)"/>
  </numFmts>
  <fonts count="34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9"/>
      <name val="Times"/>
      <family val="1"/>
    </font>
    <font>
      <sz val="11"/>
      <color theme="1"/>
      <name val="Calibri"/>
      <family val="2"/>
      <scheme val="minor"/>
    </font>
    <font>
      <sz val="9"/>
      <color indexed="8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8"/>
      <name val="Helvetica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i/>
      <sz val="16"/>
      <name val="Helv"/>
    </font>
    <font>
      <sz val="11"/>
      <name val="Arial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"/>
      <family val="1"/>
    </font>
    <font>
      <sz val="9"/>
      <name val="Times New Roman"/>
      <family val="1"/>
    </font>
    <font>
      <sz val="12"/>
      <name val="Arial CE"/>
    </font>
    <font>
      <sz val="10"/>
      <name val="Times"/>
      <family val="1"/>
    </font>
    <font>
      <b/>
      <sz val="9"/>
      <color indexed="81"/>
      <name val="Tahoma"/>
      <family val="2"/>
    </font>
    <font>
      <sz val="7"/>
      <name val="Arial"/>
      <family val="2"/>
    </font>
    <font>
      <sz val="11"/>
      <name val="ＭＳ Ｐゴシック"/>
      <family val="3"/>
      <charset val="128"/>
    </font>
    <font>
      <b/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  <font>
      <b/>
      <sz val="10"/>
      <color rgb="FF01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 applyNumberFormat="0" applyFill="0" applyBorder="0" applyAlignment="0" applyProtection="0"/>
    <xf numFmtId="166" fontId="7" fillId="0" borderId="0">
      <alignment vertical="top"/>
    </xf>
    <xf numFmtId="43" fontId="8" fillId="0" borderId="0" applyFont="0" applyFill="0" applyBorder="0" applyAlignment="0" applyProtection="0"/>
    <xf numFmtId="3" fontId="9" fillId="0" borderId="0" applyFill="0" applyBorder="0">
      <alignment horizontal="right" vertical="top"/>
    </xf>
    <xf numFmtId="164" fontId="10" fillId="0" borderId="0">
      <alignment horizontal="right" vertical="top"/>
    </xf>
    <xf numFmtId="167" fontId="9" fillId="0" borderId="0" applyFill="0" applyBorder="0">
      <alignment horizontal="right" vertical="top"/>
    </xf>
    <xf numFmtId="3" fontId="9" fillId="0" borderId="0" applyFill="0" applyBorder="0">
      <alignment horizontal="right" vertical="top"/>
    </xf>
    <xf numFmtId="164" fontId="7" fillId="0" borderId="0" applyFont="0" applyFill="0" applyBorder="0">
      <alignment horizontal="right" vertical="top"/>
    </xf>
    <xf numFmtId="168" fontId="9" fillId="0" borderId="0" applyFont="0" applyFill="0" applyBorder="0" applyAlignment="0" applyProtection="0">
      <alignment horizontal="right" vertical="top"/>
    </xf>
    <xf numFmtId="167" fontId="9" fillId="0" borderId="0">
      <alignment horizontal="right" vertical="top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169" fontId="12" fillId="0" borderId="0" applyFont="0" applyFill="0" applyBorder="0" applyAlignment="0" applyProtection="0"/>
    <xf numFmtId="0" fontId="11" fillId="0" borderId="0">
      <protection locked="0"/>
    </xf>
    <xf numFmtId="38" fontId="6" fillId="2" borderId="0" applyNumberFormat="0" applyBorder="0" applyAlignment="0" applyProtection="0"/>
    <xf numFmtId="0" fontId="13" fillId="0" borderId="4" applyNumberFormat="0" applyAlignment="0" applyProtection="0">
      <alignment horizontal="left" vertical="center"/>
    </xf>
    <xf numFmtId="0" fontId="13" fillId="0" borderId="2">
      <alignment horizontal="left" vertical="center"/>
    </xf>
    <xf numFmtId="0" fontId="14" fillId="0" borderId="0" applyNumberFormat="0" applyFill="0" applyBorder="0" applyAlignment="0" applyProtection="0"/>
    <xf numFmtId="10" fontId="6" fillId="3" borderId="5" applyNumberFormat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15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2" fillId="0" borderId="0"/>
    <xf numFmtId="0" fontId="17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/>
    <xf numFmtId="0" fontId="18" fillId="0" borderId="0"/>
    <xf numFmtId="0" fontId="5" fillId="0" borderId="0"/>
    <xf numFmtId="0" fontId="19" fillId="0" borderId="0"/>
    <xf numFmtId="1" fontId="10" fillId="0" borderId="0">
      <alignment vertical="top"/>
    </xf>
    <xf numFmtId="0" fontId="5" fillId="0" borderId="0"/>
    <xf numFmtId="0" fontId="2" fillId="0" borderId="0"/>
    <xf numFmtId="0" fontId="6" fillId="0" borderId="0"/>
    <xf numFmtId="0" fontId="16" fillId="0" borderId="0"/>
    <xf numFmtId="0" fontId="16" fillId="0" borderId="0"/>
    <xf numFmtId="0" fontId="2" fillId="0" borderId="0"/>
    <xf numFmtId="1" fontId="7" fillId="0" borderId="0">
      <alignment vertical="top" wrapText="1"/>
    </xf>
    <xf numFmtId="1" fontId="21" fillId="0" borderId="0" applyFill="0" applyBorder="0" applyProtection="0"/>
    <xf numFmtId="1" fontId="22" fillId="0" borderId="0" applyFont="0" applyFill="0" applyBorder="0" applyProtection="0">
      <alignment vertical="center"/>
    </xf>
    <xf numFmtId="1" fontId="10" fillId="0" borderId="0">
      <alignment horizontal="right" vertical="top"/>
    </xf>
    <xf numFmtId="166" fontId="10" fillId="0" borderId="0">
      <alignment horizontal="right" vertical="top"/>
    </xf>
    <xf numFmtId="0" fontId="2" fillId="0" borderId="0"/>
    <xf numFmtId="0" fontId="23" fillId="0" borderId="0"/>
    <xf numFmtId="1" fontId="9" fillId="0" borderId="0" applyNumberFormat="0" applyFill="0" applyBorder="0">
      <alignment vertical="top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20" fillId="0" borderId="0" applyNumberFormat="0" applyBorder="0" applyAlignment="0"/>
    <xf numFmtId="166" fontId="20" fillId="0" borderId="0" applyNumberFormat="0" applyBorder="0" applyAlignment="0"/>
    <xf numFmtId="49" fontId="9" fillId="0" borderId="0" applyFill="0" applyBorder="0" applyAlignment="0" applyProtection="0">
      <alignment vertical="top"/>
    </xf>
    <xf numFmtId="1" fontId="24" fillId="0" borderId="0">
      <alignment vertical="top" wrapText="1"/>
    </xf>
    <xf numFmtId="175" fontId="26" fillId="0" borderId="0" applyFill="0" applyBorder="0" applyProtection="0"/>
    <xf numFmtId="0" fontId="6" fillId="0" borderId="0"/>
    <xf numFmtId="0" fontId="27" fillId="0" borderId="0">
      <alignment vertical="center"/>
    </xf>
    <xf numFmtId="0" fontId="32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2" fillId="0" borderId="0" xfId="1" applyNumberForma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ill="1"/>
    <xf numFmtId="164" fontId="2" fillId="0" borderId="0" xfId="1" applyNumberForma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0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3" xfId="0" applyFill="1" applyBorder="1"/>
    <xf numFmtId="0" fontId="1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right"/>
    </xf>
    <xf numFmtId="165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1" fontId="0" fillId="0" borderId="0" xfId="0" applyNumberFormat="1" applyFont="1" applyAlignment="1">
      <alignment horizontal="center"/>
    </xf>
    <xf numFmtId="1" fontId="2" fillId="0" borderId="0" xfId="1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0" xfId="1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" fillId="0" borderId="0" xfId="0" applyFont="1" applyFill="1"/>
    <xf numFmtId="1" fontId="1" fillId="0" borderId="0" xfId="0" applyNumberFormat="1" applyFont="1" applyAlignment="1">
      <alignment horizontal="center"/>
    </xf>
    <xf numFmtId="1" fontId="28" fillId="0" borderId="0" xfId="1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2" fontId="0" fillId="0" borderId="0" xfId="0" applyNumberFormat="1"/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0" fillId="0" borderId="1" xfId="0" applyBorder="1" applyAlignment="1">
      <alignment horizontal="center"/>
    </xf>
    <xf numFmtId="1" fontId="28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5" fontId="2" fillId="0" borderId="0" xfId="1" applyNumberFormat="1" applyFont="1" applyFill="1" applyAlignment="1">
      <alignment horizontal="center"/>
    </xf>
    <xf numFmtId="165" fontId="28" fillId="0" borderId="0" xfId="1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 vertical="top" wrapText="1"/>
    </xf>
    <xf numFmtId="1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1" fillId="3" borderId="0" xfId="0" applyFont="1" applyFill="1" applyAlignment="1"/>
    <xf numFmtId="0" fontId="32" fillId="3" borderId="0" xfId="79" applyFill="1" applyAlignment="1"/>
    <xf numFmtId="0" fontId="33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31" fillId="3" borderId="0" xfId="0" applyFont="1" applyFill="1" applyAlignment="1">
      <alignment horizontal="right"/>
    </xf>
  </cellXfs>
  <cellStyles count="80">
    <cellStyle name="ANCLAS,REZONES Y SUS PARTES,DE FUNDICION,DE HIERRO O DE ACERO" xfId="4"/>
    <cellStyle name="AZ1" xfId="76"/>
    <cellStyle name="caché" xfId="5"/>
    <cellStyle name="Comma 2" xfId="6"/>
    <cellStyle name="Comma(0)" xfId="7"/>
    <cellStyle name="comma(1)" xfId="8"/>
    <cellStyle name="Comma(3)" xfId="9"/>
    <cellStyle name="Comma[0]" xfId="10"/>
    <cellStyle name="Comma[1]" xfId="11"/>
    <cellStyle name="Comma[2]__" xfId="12"/>
    <cellStyle name="Comma[3]" xfId="13"/>
    <cellStyle name="Comma0" xfId="14"/>
    <cellStyle name="Currency0" xfId="15"/>
    <cellStyle name="Date" xfId="16"/>
    <cellStyle name="Dezimal_03-09-03" xfId="17"/>
    <cellStyle name="Fixed" xfId="18"/>
    <cellStyle name="Grey" xfId="19"/>
    <cellStyle name="Header1" xfId="20"/>
    <cellStyle name="Header2" xfId="21"/>
    <cellStyle name="Hyperlink" xfId="79" builtinId="8"/>
    <cellStyle name="Hyperlink 2" xfId="22"/>
    <cellStyle name="Input [yellow]" xfId="23"/>
    <cellStyle name="Milliers [0]_SECTV-41" xfId="24"/>
    <cellStyle name="Milliers_SECTV-41" xfId="25"/>
    <cellStyle name="Monétaire [0]_SECTV-41" xfId="26"/>
    <cellStyle name="Monétaire_SECTV-41" xfId="27"/>
    <cellStyle name="Normal" xfId="0" builtinId="0"/>
    <cellStyle name="Normal - Style1" xfId="28"/>
    <cellStyle name="Normal 10" xfId="29"/>
    <cellStyle name="Normal 11" xfId="30"/>
    <cellStyle name="Normal 12" xfId="31"/>
    <cellStyle name="Normal 13" xfId="32"/>
    <cellStyle name="Normal 14" xfId="33"/>
    <cellStyle name="Normal 15" xfId="34"/>
    <cellStyle name="Normal 16" xfId="35"/>
    <cellStyle name="Normal 17" xfId="36"/>
    <cellStyle name="Normal 2" xfId="3"/>
    <cellStyle name="Normal 2 2" xfId="37"/>
    <cellStyle name="Normal 2 2 2" xfId="38"/>
    <cellStyle name="Normal 2 3" xfId="1"/>
    <cellStyle name="Normal 2 4" xfId="2"/>
    <cellStyle name="Normal 2 5" xfId="39"/>
    <cellStyle name="Normal 20" xfId="40"/>
    <cellStyle name="Normal 3" xfId="41"/>
    <cellStyle name="Normal 3 2" xfId="42"/>
    <cellStyle name="Normal 3 3" xfId="43"/>
    <cellStyle name="Normal 3 4" xfId="44"/>
    <cellStyle name="Normal 4" xfId="45"/>
    <cellStyle name="Normal 5" xfId="46"/>
    <cellStyle name="Normal 5 2" xfId="47"/>
    <cellStyle name="Normal 6" xfId="48"/>
    <cellStyle name="Normal 7" xfId="49"/>
    <cellStyle name="Normal 7 2" xfId="50"/>
    <cellStyle name="Normal 8" xfId="51"/>
    <cellStyle name="Normal 9" xfId="52"/>
    <cellStyle name="Normal-blank" xfId="53"/>
    <cellStyle name="Normal-bottom" xfId="54"/>
    <cellStyle name="Normal-center" xfId="55"/>
    <cellStyle name="Normal-droit" xfId="56"/>
    <cellStyle name="Normal-droite" xfId="57"/>
    <cellStyle name="Normale_AUS" xfId="58"/>
    <cellStyle name="normální_Nove vystupy_DOPOCTENE" xfId="59"/>
    <cellStyle name="Normalny_FDB Quest - Parenting support" xfId="77"/>
    <cellStyle name="Normal-top" xfId="60"/>
    <cellStyle name="Percent [2]" xfId="61"/>
    <cellStyle name="Percent 2" xfId="62"/>
    <cellStyle name="Percent 2 2" xfId="63"/>
    <cellStyle name="Percent 2 3" xfId="64"/>
    <cellStyle name="Percent 3" xfId="65"/>
    <cellStyle name="Percent 3 2" xfId="66"/>
    <cellStyle name="Percent 3 3" xfId="67"/>
    <cellStyle name="Percent 4" xfId="68"/>
    <cellStyle name="Percent 5" xfId="69"/>
    <cellStyle name="Percent 6" xfId="70"/>
    <cellStyle name="Percent 7" xfId="71"/>
    <cellStyle name="Snorm" xfId="72"/>
    <cellStyle name="socxn" xfId="73"/>
    <cellStyle name="TEXT" xfId="74"/>
    <cellStyle name="Wrapped" xfId="75"/>
    <cellStyle name="標準_②Ｂ分類事項一覧（英語）" xfId="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55596479318988E-2"/>
          <c:y val="0.12707676053328731"/>
          <c:w val="0.94905939941420248"/>
          <c:h val="0.63078286805058459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'data7.11-Prisoners'!$B$9</c:f>
              <c:strCache>
                <c:ptCount val="1"/>
                <c:pt idx="0">
                  <c:v>2016 or nearest  (↗)</c:v>
                </c:pt>
              </c:strCache>
            </c:strRef>
          </c:tx>
          <c:spPr>
            <a:solidFill>
              <a:schemeClr val="accent1"/>
            </a:solidFill>
            <a:ln w="6350" cmpd="sng">
              <a:noFill/>
              <a:round/>
            </a:ln>
            <a:effectLst/>
          </c:spPr>
          <c:invertIfNegative val="0"/>
          <c:dPt>
            <c:idx val="17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 w="6350" cmpd="sng">
                <a:noFill/>
                <a:round/>
              </a:ln>
              <a:effectLst/>
            </c:spPr>
          </c:dPt>
          <c:dPt>
            <c:idx val="35"/>
            <c:invertIfNegative val="0"/>
            <c:bubble3D val="0"/>
          </c:dPt>
          <c:cat>
            <c:strRef>
              <c:f>'data7.11-Prisoners'!$A$11:$A$56</c:f>
              <c:strCache>
                <c:ptCount val="46"/>
                <c:pt idx="0">
                  <c:v>Iceland</c:v>
                </c:pt>
                <c:pt idx="1">
                  <c:v>Japan</c:v>
                </c:pt>
                <c:pt idx="2">
                  <c:v>Sweden</c:v>
                </c:pt>
                <c:pt idx="3">
                  <c:v>Finland</c:v>
                </c:pt>
                <c:pt idx="4">
                  <c:v>Denmark</c:v>
                </c:pt>
                <c:pt idx="5">
                  <c:v>Netherlands</c:v>
                </c:pt>
                <c:pt idx="6">
                  <c:v>Norway</c:v>
                </c:pt>
                <c:pt idx="7">
                  <c:v>Slovenia</c:v>
                </c:pt>
                <c:pt idx="8">
                  <c:v>Germany</c:v>
                </c:pt>
                <c:pt idx="9">
                  <c:v>Ireland</c:v>
                </c:pt>
                <c:pt idx="10">
                  <c:v>Switzerland</c:v>
                </c:pt>
                <c:pt idx="11">
                  <c:v>Italy</c:v>
                </c:pt>
                <c:pt idx="12">
                  <c:v>Greece</c:v>
                </c:pt>
                <c:pt idx="13">
                  <c:v>Austria</c:v>
                </c:pt>
                <c:pt idx="14">
                  <c:v>France</c:v>
                </c:pt>
                <c:pt idx="15">
                  <c:v>Belgium</c:v>
                </c:pt>
                <c:pt idx="16">
                  <c:v>Canada</c:v>
                </c:pt>
                <c:pt idx="17">
                  <c:v>Korea</c:v>
                </c:pt>
                <c:pt idx="18">
                  <c:v>Luxembourg</c:v>
                </c:pt>
                <c:pt idx="19">
                  <c:v>Spain</c:v>
                </c:pt>
                <c:pt idx="20">
                  <c:v>Portugal</c:v>
                </c:pt>
                <c:pt idx="21">
                  <c:v>United Kingdom</c:v>
                </c:pt>
                <c:pt idx="22">
                  <c:v>OECD</c:v>
                </c:pt>
                <c:pt idx="23">
                  <c:v>Australia</c:v>
                </c:pt>
                <c:pt idx="24">
                  <c:v>Slovak Republic</c:v>
                </c:pt>
                <c:pt idx="25">
                  <c:v>Hungary</c:v>
                </c:pt>
                <c:pt idx="26">
                  <c:v>Poland</c:v>
                </c:pt>
                <c:pt idx="27">
                  <c:v>New Zealand</c:v>
                </c:pt>
                <c:pt idx="28">
                  <c:v>Czech Republic</c:v>
                </c:pt>
                <c:pt idx="29">
                  <c:v>Mexico</c:v>
                </c:pt>
                <c:pt idx="30">
                  <c:v>Estonia</c:v>
                </c:pt>
                <c:pt idx="31">
                  <c:v>Turkey</c:v>
                </c:pt>
                <c:pt idx="32">
                  <c:v>Latvia</c:v>
                </c:pt>
                <c:pt idx="33">
                  <c:v>Chile</c:v>
                </c:pt>
                <c:pt idx="34">
                  <c:v>Israel</c:v>
                </c:pt>
                <c:pt idx="35">
                  <c:v>United States</c:v>
                </c:pt>
                <c:pt idx="37">
                  <c:v>India</c:v>
                </c:pt>
                <c:pt idx="38">
                  <c:v>Indonesia</c:v>
                </c:pt>
                <c:pt idx="39">
                  <c:v>China</c:v>
                </c:pt>
                <c:pt idx="40">
                  <c:v>Colombia</c:v>
                </c:pt>
                <c:pt idx="41">
                  <c:v>Lithuania</c:v>
                </c:pt>
                <c:pt idx="42">
                  <c:v>South Africa</c:v>
                </c:pt>
                <c:pt idx="43">
                  <c:v>Brazil</c:v>
                </c:pt>
                <c:pt idx="44">
                  <c:v>Costa Rica</c:v>
                </c:pt>
                <c:pt idx="45">
                  <c:v>Russia</c:v>
                </c:pt>
              </c:strCache>
            </c:strRef>
          </c:cat>
          <c:val>
            <c:numRef>
              <c:f>'data7.11-Prisoners'!$B$11:$B$56</c:f>
              <c:numCache>
                <c:formatCode>0</c:formatCode>
                <c:ptCount val="46"/>
                <c:pt idx="0">
                  <c:v>45</c:v>
                </c:pt>
                <c:pt idx="1">
                  <c:v>47</c:v>
                </c:pt>
                <c:pt idx="2">
                  <c:v>55</c:v>
                </c:pt>
                <c:pt idx="3">
                  <c:v>57</c:v>
                </c:pt>
                <c:pt idx="4">
                  <c:v>61</c:v>
                </c:pt>
                <c:pt idx="5">
                  <c:v>69</c:v>
                </c:pt>
                <c:pt idx="6">
                  <c:v>71</c:v>
                </c:pt>
                <c:pt idx="7">
                  <c:v>73</c:v>
                </c:pt>
                <c:pt idx="8">
                  <c:v>76</c:v>
                </c:pt>
                <c:pt idx="9">
                  <c:v>82</c:v>
                </c:pt>
                <c:pt idx="10">
                  <c:v>84</c:v>
                </c:pt>
                <c:pt idx="11">
                  <c:v>86</c:v>
                </c:pt>
                <c:pt idx="12">
                  <c:v>90</c:v>
                </c:pt>
                <c:pt idx="13">
                  <c:v>95</c:v>
                </c:pt>
                <c:pt idx="14">
                  <c:v>99</c:v>
                </c:pt>
                <c:pt idx="15">
                  <c:v>105</c:v>
                </c:pt>
                <c:pt idx="16">
                  <c:v>106</c:v>
                </c:pt>
                <c:pt idx="17">
                  <c:v>107</c:v>
                </c:pt>
                <c:pt idx="18">
                  <c:v>112</c:v>
                </c:pt>
                <c:pt idx="19">
                  <c:v>133</c:v>
                </c:pt>
                <c:pt idx="20">
                  <c:v>138</c:v>
                </c:pt>
                <c:pt idx="21">
                  <c:v>146.11927571944983</c:v>
                </c:pt>
                <c:pt idx="22">
                  <c:v>146.91769359198426</c:v>
                </c:pt>
                <c:pt idx="23">
                  <c:v>152</c:v>
                </c:pt>
                <c:pt idx="24">
                  <c:v>183</c:v>
                </c:pt>
                <c:pt idx="25">
                  <c:v>187</c:v>
                </c:pt>
                <c:pt idx="26">
                  <c:v>188</c:v>
                </c:pt>
                <c:pt idx="27">
                  <c:v>202</c:v>
                </c:pt>
                <c:pt idx="28">
                  <c:v>203</c:v>
                </c:pt>
                <c:pt idx="29">
                  <c:v>212</c:v>
                </c:pt>
                <c:pt idx="30">
                  <c:v>215</c:v>
                </c:pt>
                <c:pt idx="31">
                  <c:v>228</c:v>
                </c:pt>
                <c:pt idx="32">
                  <c:v>239</c:v>
                </c:pt>
                <c:pt idx="33">
                  <c:v>242</c:v>
                </c:pt>
                <c:pt idx="34">
                  <c:v>256</c:v>
                </c:pt>
                <c:pt idx="35">
                  <c:v>698</c:v>
                </c:pt>
                <c:pt idx="37">
                  <c:v>33</c:v>
                </c:pt>
                <c:pt idx="38">
                  <c:v>67</c:v>
                </c:pt>
                <c:pt idx="39">
                  <c:v>118</c:v>
                </c:pt>
                <c:pt idx="40">
                  <c:v>242</c:v>
                </c:pt>
                <c:pt idx="41">
                  <c:v>268</c:v>
                </c:pt>
                <c:pt idx="42">
                  <c:v>292</c:v>
                </c:pt>
                <c:pt idx="43">
                  <c:v>301</c:v>
                </c:pt>
                <c:pt idx="44">
                  <c:v>352</c:v>
                </c:pt>
                <c:pt idx="45">
                  <c:v>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89006976"/>
        <c:axId val="189008512"/>
      </c:barChart>
      <c:lineChart>
        <c:grouping val="standard"/>
        <c:varyColors val="0"/>
        <c:ser>
          <c:idx val="2"/>
          <c:order val="0"/>
          <c:tx>
            <c:strRef>
              <c:f>'data7.11-Prisoners'!$C$9</c:f>
              <c:strCache>
                <c:ptCount val="1"/>
                <c:pt idx="0">
                  <c:v>2010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8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'data7.11-Prisoners'!$A$11:$A$56</c:f>
              <c:strCache>
                <c:ptCount val="46"/>
                <c:pt idx="0">
                  <c:v>Iceland</c:v>
                </c:pt>
                <c:pt idx="1">
                  <c:v>Japan</c:v>
                </c:pt>
                <c:pt idx="2">
                  <c:v>Sweden</c:v>
                </c:pt>
                <c:pt idx="3">
                  <c:v>Finland</c:v>
                </c:pt>
                <c:pt idx="4">
                  <c:v>Denmark</c:v>
                </c:pt>
                <c:pt idx="5">
                  <c:v>Netherlands</c:v>
                </c:pt>
                <c:pt idx="6">
                  <c:v>Norway</c:v>
                </c:pt>
                <c:pt idx="7">
                  <c:v>Slovenia</c:v>
                </c:pt>
                <c:pt idx="8">
                  <c:v>Germany</c:v>
                </c:pt>
                <c:pt idx="9">
                  <c:v>Ireland</c:v>
                </c:pt>
                <c:pt idx="10">
                  <c:v>Switzerland</c:v>
                </c:pt>
                <c:pt idx="11">
                  <c:v>Italy</c:v>
                </c:pt>
                <c:pt idx="12">
                  <c:v>Greece</c:v>
                </c:pt>
                <c:pt idx="13">
                  <c:v>Austria</c:v>
                </c:pt>
                <c:pt idx="14">
                  <c:v>France</c:v>
                </c:pt>
                <c:pt idx="15">
                  <c:v>Belgium</c:v>
                </c:pt>
                <c:pt idx="16">
                  <c:v>Canada</c:v>
                </c:pt>
                <c:pt idx="17">
                  <c:v>Korea</c:v>
                </c:pt>
                <c:pt idx="18">
                  <c:v>Luxembourg</c:v>
                </c:pt>
                <c:pt idx="19">
                  <c:v>Spain</c:v>
                </c:pt>
                <c:pt idx="20">
                  <c:v>Portugal</c:v>
                </c:pt>
                <c:pt idx="21">
                  <c:v>United Kingdom</c:v>
                </c:pt>
                <c:pt idx="22">
                  <c:v>OECD</c:v>
                </c:pt>
                <c:pt idx="23">
                  <c:v>Australia</c:v>
                </c:pt>
                <c:pt idx="24">
                  <c:v>Slovak Republic</c:v>
                </c:pt>
                <c:pt idx="25">
                  <c:v>Hungary</c:v>
                </c:pt>
                <c:pt idx="26">
                  <c:v>Poland</c:v>
                </c:pt>
                <c:pt idx="27">
                  <c:v>New Zealand</c:v>
                </c:pt>
                <c:pt idx="28">
                  <c:v>Czech Republic</c:v>
                </c:pt>
                <c:pt idx="29">
                  <c:v>Mexico</c:v>
                </c:pt>
                <c:pt idx="30">
                  <c:v>Estonia</c:v>
                </c:pt>
                <c:pt idx="31">
                  <c:v>Turkey</c:v>
                </c:pt>
                <c:pt idx="32">
                  <c:v>Latvia</c:v>
                </c:pt>
                <c:pt idx="33">
                  <c:v>Chile</c:v>
                </c:pt>
                <c:pt idx="34">
                  <c:v>Israel</c:v>
                </c:pt>
                <c:pt idx="35">
                  <c:v>United States</c:v>
                </c:pt>
                <c:pt idx="37">
                  <c:v>India</c:v>
                </c:pt>
                <c:pt idx="38">
                  <c:v>Indonesia</c:v>
                </c:pt>
                <c:pt idx="39">
                  <c:v>China</c:v>
                </c:pt>
                <c:pt idx="40">
                  <c:v>Colombia</c:v>
                </c:pt>
                <c:pt idx="41">
                  <c:v>Lithuania</c:v>
                </c:pt>
                <c:pt idx="42">
                  <c:v>South Africa</c:v>
                </c:pt>
                <c:pt idx="43">
                  <c:v>Brazil</c:v>
                </c:pt>
                <c:pt idx="44">
                  <c:v>Costa Rica</c:v>
                </c:pt>
                <c:pt idx="45">
                  <c:v>Russia</c:v>
                </c:pt>
              </c:strCache>
            </c:strRef>
          </c:cat>
          <c:val>
            <c:numRef>
              <c:f>'data7.11-Prisoners'!$C$11:$C$56</c:f>
              <c:numCache>
                <c:formatCode>0</c:formatCode>
                <c:ptCount val="46"/>
                <c:pt idx="0">
                  <c:v>52</c:v>
                </c:pt>
                <c:pt idx="1">
                  <c:v>57</c:v>
                </c:pt>
                <c:pt idx="2">
                  <c:v>74</c:v>
                </c:pt>
                <c:pt idx="3">
                  <c:v>61</c:v>
                </c:pt>
                <c:pt idx="4">
                  <c:v>71</c:v>
                </c:pt>
                <c:pt idx="5">
                  <c:v>92</c:v>
                </c:pt>
                <c:pt idx="6">
                  <c:v>74</c:v>
                </c:pt>
                <c:pt idx="7">
                  <c:v>64</c:v>
                </c:pt>
                <c:pt idx="8">
                  <c:v>85</c:v>
                </c:pt>
                <c:pt idx="9">
                  <c:v>94</c:v>
                </c:pt>
                <c:pt idx="10">
                  <c:v>79</c:v>
                </c:pt>
                <c:pt idx="11">
                  <c:v>112</c:v>
                </c:pt>
                <c:pt idx="12">
                  <c:v>102</c:v>
                </c:pt>
                <c:pt idx="13">
                  <c:v>102</c:v>
                </c:pt>
                <c:pt idx="14">
                  <c:v>99</c:v>
                </c:pt>
                <c:pt idx="15">
                  <c:v>97</c:v>
                </c:pt>
                <c:pt idx="16">
                  <c:v>117</c:v>
                </c:pt>
                <c:pt idx="17">
                  <c:v>97</c:v>
                </c:pt>
                <c:pt idx="18">
                  <c:v>136</c:v>
                </c:pt>
                <c:pt idx="19">
                  <c:v>165</c:v>
                </c:pt>
                <c:pt idx="20">
                  <c:v>110</c:v>
                </c:pt>
                <c:pt idx="21">
                  <c:v>152.15407202530926</c:v>
                </c:pt>
                <c:pt idx="22">
                  <c:v>156.11868777215167</c:v>
                </c:pt>
                <c:pt idx="23">
                  <c:v>135</c:v>
                </c:pt>
                <c:pt idx="24">
                  <c:v>186</c:v>
                </c:pt>
                <c:pt idx="25">
                  <c:v>163</c:v>
                </c:pt>
                <c:pt idx="26">
                  <c:v>210</c:v>
                </c:pt>
                <c:pt idx="27">
                  <c:v>198</c:v>
                </c:pt>
                <c:pt idx="28">
                  <c:v>209</c:v>
                </c:pt>
                <c:pt idx="29">
                  <c:v>194</c:v>
                </c:pt>
                <c:pt idx="30">
                  <c:v>266</c:v>
                </c:pt>
                <c:pt idx="31">
                  <c:v>164</c:v>
                </c:pt>
                <c:pt idx="32">
                  <c:v>333</c:v>
                </c:pt>
                <c:pt idx="33">
                  <c:v>313</c:v>
                </c:pt>
                <c:pt idx="34">
                  <c:v>270</c:v>
                </c:pt>
                <c:pt idx="35">
                  <c:v>731</c:v>
                </c:pt>
                <c:pt idx="37">
                  <c:v>30</c:v>
                </c:pt>
                <c:pt idx="38">
                  <c:v>49</c:v>
                </c:pt>
                <c:pt idx="39">
                  <c:v>121</c:v>
                </c:pt>
                <c:pt idx="40">
                  <c:v>181</c:v>
                </c:pt>
                <c:pt idx="41">
                  <c:v>275</c:v>
                </c:pt>
                <c:pt idx="42">
                  <c:v>328</c:v>
                </c:pt>
                <c:pt idx="43">
                  <c:v>253</c:v>
                </c:pt>
                <c:pt idx="44">
                  <c:v>259</c:v>
                </c:pt>
                <c:pt idx="45">
                  <c:v>609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'data7.11-Prisoners'!$D$9</c:f>
              <c:strCache>
                <c:ptCount val="1"/>
                <c:pt idx="0">
                  <c:v>1992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8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'data7.11-Prisoners'!$A$11:$A$56</c:f>
              <c:strCache>
                <c:ptCount val="46"/>
                <c:pt idx="0">
                  <c:v>Iceland</c:v>
                </c:pt>
                <c:pt idx="1">
                  <c:v>Japan</c:v>
                </c:pt>
                <c:pt idx="2">
                  <c:v>Sweden</c:v>
                </c:pt>
                <c:pt idx="3">
                  <c:v>Finland</c:v>
                </c:pt>
                <c:pt idx="4">
                  <c:v>Denmark</c:v>
                </c:pt>
                <c:pt idx="5">
                  <c:v>Netherlands</c:v>
                </c:pt>
                <c:pt idx="6">
                  <c:v>Norway</c:v>
                </c:pt>
                <c:pt idx="7">
                  <c:v>Slovenia</c:v>
                </c:pt>
                <c:pt idx="8">
                  <c:v>Germany</c:v>
                </c:pt>
                <c:pt idx="9">
                  <c:v>Ireland</c:v>
                </c:pt>
                <c:pt idx="10">
                  <c:v>Switzerland</c:v>
                </c:pt>
                <c:pt idx="11">
                  <c:v>Italy</c:v>
                </c:pt>
                <c:pt idx="12">
                  <c:v>Greece</c:v>
                </c:pt>
                <c:pt idx="13">
                  <c:v>Austria</c:v>
                </c:pt>
                <c:pt idx="14">
                  <c:v>France</c:v>
                </c:pt>
                <c:pt idx="15">
                  <c:v>Belgium</c:v>
                </c:pt>
                <c:pt idx="16">
                  <c:v>Canada</c:v>
                </c:pt>
                <c:pt idx="17">
                  <c:v>Korea</c:v>
                </c:pt>
                <c:pt idx="18">
                  <c:v>Luxembourg</c:v>
                </c:pt>
                <c:pt idx="19">
                  <c:v>Spain</c:v>
                </c:pt>
                <c:pt idx="20">
                  <c:v>Portugal</c:v>
                </c:pt>
                <c:pt idx="21">
                  <c:v>United Kingdom</c:v>
                </c:pt>
                <c:pt idx="22">
                  <c:v>OECD</c:v>
                </c:pt>
                <c:pt idx="23">
                  <c:v>Australia</c:v>
                </c:pt>
                <c:pt idx="24">
                  <c:v>Slovak Republic</c:v>
                </c:pt>
                <c:pt idx="25">
                  <c:v>Hungary</c:v>
                </c:pt>
                <c:pt idx="26">
                  <c:v>Poland</c:v>
                </c:pt>
                <c:pt idx="27">
                  <c:v>New Zealand</c:v>
                </c:pt>
                <c:pt idx="28">
                  <c:v>Czech Republic</c:v>
                </c:pt>
                <c:pt idx="29">
                  <c:v>Mexico</c:v>
                </c:pt>
                <c:pt idx="30">
                  <c:v>Estonia</c:v>
                </c:pt>
                <c:pt idx="31">
                  <c:v>Turkey</c:v>
                </c:pt>
                <c:pt idx="32">
                  <c:v>Latvia</c:v>
                </c:pt>
                <c:pt idx="33">
                  <c:v>Chile</c:v>
                </c:pt>
                <c:pt idx="34">
                  <c:v>Israel</c:v>
                </c:pt>
                <c:pt idx="35">
                  <c:v>United States</c:v>
                </c:pt>
                <c:pt idx="37">
                  <c:v>India</c:v>
                </c:pt>
                <c:pt idx="38">
                  <c:v>Indonesia</c:v>
                </c:pt>
                <c:pt idx="39">
                  <c:v>China</c:v>
                </c:pt>
                <c:pt idx="40">
                  <c:v>Colombia</c:v>
                </c:pt>
                <c:pt idx="41">
                  <c:v>Lithuania</c:v>
                </c:pt>
                <c:pt idx="42">
                  <c:v>South Africa</c:v>
                </c:pt>
                <c:pt idx="43">
                  <c:v>Brazil</c:v>
                </c:pt>
                <c:pt idx="44">
                  <c:v>Costa Rica</c:v>
                </c:pt>
                <c:pt idx="45">
                  <c:v>Russia</c:v>
                </c:pt>
              </c:strCache>
            </c:strRef>
          </c:cat>
          <c:val>
            <c:numRef>
              <c:f>'data7.11-Prisoners'!$D$11:$D$56</c:f>
              <c:numCache>
                <c:formatCode>0</c:formatCode>
                <c:ptCount val="46"/>
                <c:pt idx="0">
                  <c:v>39</c:v>
                </c:pt>
                <c:pt idx="1">
                  <c:v>36</c:v>
                </c:pt>
                <c:pt idx="2">
                  <c:v>63</c:v>
                </c:pt>
                <c:pt idx="3">
                  <c:v>65</c:v>
                </c:pt>
                <c:pt idx="4">
                  <c:v>66</c:v>
                </c:pt>
                <c:pt idx="5">
                  <c:v>49</c:v>
                </c:pt>
                <c:pt idx="6">
                  <c:v>58</c:v>
                </c:pt>
                <c:pt idx="7">
                  <c:v>42</c:v>
                </c:pt>
                <c:pt idx="8">
                  <c:v>71</c:v>
                </c:pt>
                <c:pt idx="9">
                  <c:v>61</c:v>
                </c:pt>
                <c:pt idx="10">
                  <c:v>79</c:v>
                </c:pt>
                <c:pt idx="11">
                  <c:v>81</c:v>
                </c:pt>
                <c:pt idx="12">
                  <c:v>61</c:v>
                </c:pt>
                <c:pt idx="13">
                  <c:v>87</c:v>
                </c:pt>
                <c:pt idx="14">
                  <c:v>84</c:v>
                </c:pt>
                <c:pt idx="15">
                  <c:v>71</c:v>
                </c:pt>
                <c:pt idx="16">
                  <c:v>123</c:v>
                </c:pt>
                <c:pt idx="17">
                  <c:v>126</c:v>
                </c:pt>
                <c:pt idx="18">
                  <c:v>89</c:v>
                </c:pt>
                <c:pt idx="19">
                  <c:v>90</c:v>
                </c:pt>
                <c:pt idx="20">
                  <c:v>93</c:v>
                </c:pt>
                <c:pt idx="21">
                  <c:v>91.069873371188166</c:v>
                </c:pt>
                <c:pt idx="22">
                  <c:v>116.63056781060537</c:v>
                </c:pt>
                <c:pt idx="23">
                  <c:v>89</c:v>
                </c:pt>
                <c:pt idx="24">
                  <c:v>124</c:v>
                </c:pt>
                <c:pt idx="25">
                  <c:v>153</c:v>
                </c:pt>
                <c:pt idx="26">
                  <c:v>160</c:v>
                </c:pt>
                <c:pt idx="27">
                  <c:v>119</c:v>
                </c:pt>
                <c:pt idx="28">
                  <c:v>123</c:v>
                </c:pt>
                <c:pt idx="29">
                  <c:v>98</c:v>
                </c:pt>
                <c:pt idx="30">
                  <c:v>306</c:v>
                </c:pt>
                <c:pt idx="31">
                  <c:v>54</c:v>
                </c:pt>
                <c:pt idx="32">
                  <c:v>370</c:v>
                </c:pt>
                <c:pt idx="33">
                  <c:v>155</c:v>
                </c:pt>
                <c:pt idx="34">
                  <c:v>201</c:v>
                </c:pt>
                <c:pt idx="35">
                  <c:v>505</c:v>
                </c:pt>
                <c:pt idx="37">
                  <c:v>26</c:v>
                </c:pt>
                <c:pt idx="38">
                  <c:v>21</c:v>
                </c:pt>
                <c:pt idx="39">
                  <c:v>111</c:v>
                </c:pt>
                <c:pt idx="40">
                  <c:v>128</c:v>
                </c:pt>
                <c:pt idx="41">
                  <c:v>410</c:v>
                </c:pt>
                <c:pt idx="42">
                  <c:v>280</c:v>
                </c:pt>
                <c:pt idx="43">
                  <c:v>74</c:v>
                </c:pt>
                <c:pt idx="44">
                  <c:v>193</c:v>
                </c:pt>
                <c:pt idx="45">
                  <c:v>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solidFill>
                <a:schemeClr val="tx1"/>
              </a:solidFill>
            </a:ln>
          </c:spPr>
        </c:dropLines>
        <c:marker val="1"/>
        <c:smooth val="0"/>
        <c:axId val="189006976"/>
        <c:axId val="189008512"/>
      </c:lineChart>
      <c:catAx>
        <c:axId val="1890069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none"/>
        <c:minorTickMark val="none"/>
        <c:tickLblPos val="low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12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008512"/>
        <c:crosses val="autoZero"/>
        <c:auto val="1"/>
        <c:lblAlgn val="ctr"/>
        <c:lblOffset val="0"/>
        <c:tickLblSkip val="1"/>
        <c:noMultiLvlLbl val="0"/>
      </c:catAx>
      <c:valAx>
        <c:axId val="189008512"/>
        <c:scaling>
          <c:orientation val="minMax"/>
          <c:max val="75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12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006976"/>
        <c:crosses val="autoZero"/>
        <c:crossBetween val="between"/>
        <c:majorUnit val="100"/>
      </c:valAx>
      <c:spPr>
        <a:solidFill>
          <a:schemeClr val="accent1">
            <a:lumMod val="20000"/>
            <a:lumOff val="80000"/>
          </a:schemeClr>
        </a:solidFill>
        <a:ln w="9525">
          <a:noFill/>
        </a:ln>
      </c:spPr>
    </c:plotArea>
    <c:legend>
      <c:legendPos val="r"/>
      <c:layout>
        <c:manualLayout>
          <c:xMode val="edge"/>
          <c:yMode val="edge"/>
          <c:x val="4.1882060753138967E-2"/>
          <c:y val="1.9920803043647736E-2"/>
          <c:w val="0.94470112778722626"/>
          <c:h val="5.552087807205916E-2"/>
        </c:manualLayout>
      </c:layout>
      <c:overlay val="1"/>
      <c:spPr>
        <a:solidFill>
          <a:schemeClr val="accent1">
            <a:lumMod val="20000"/>
            <a:lumOff val="80000"/>
          </a:scheme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11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55596479318988E-2"/>
          <c:y val="0.12707676053328731"/>
          <c:w val="0.94905939941420248"/>
          <c:h val="0.6307828680505845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'data7.10-Crime'!$B$9</c:f>
              <c:strCache>
                <c:ptCount val="1"/>
                <c:pt idx="0">
                  <c:v>Total population  (↗)</c:v>
                </c:pt>
              </c:strCache>
            </c:strRef>
          </c:tx>
          <c:spPr>
            <a:solidFill>
              <a:schemeClr val="accent1"/>
            </a:solidFill>
            <a:ln w="6350" cmpd="sng">
              <a:noFill/>
              <a:round/>
            </a:ln>
            <a:effectLst/>
          </c:spPr>
          <c:invertIfNegative val="0"/>
          <c:dPt>
            <c:idx val="14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 w="6350" cmpd="sng">
                <a:noFill/>
                <a:round/>
              </a:ln>
              <a:effectLst/>
            </c:spPr>
          </c:dPt>
          <c:dPt>
            <c:idx val="17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35"/>
            <c:invertIfNegative val="0"/>
            <c:bubble3D val="0"/>
          </c:dPt>
          <c:cat>
            <c:strRef>
              <c:f>'data7.10-Crime'!$A$11:$A$43</c:f>
              <c:strCache>
                <c:ptCount val="33"/>
                <c:pt idx="0">
                  <c:v>Netherlands</c:v>
                </c:pt>
                <c:pt idx="1">
                  <c:v>United States</c:v>
                </c:pt>
                <c:pt idx="2">
                  <c:v>Japan</c:v>
                </c:pt>
                <c:pt idx="3">
                  <c:v>Portugal</c:v>
                </c:pt>
                <c:pt idx="4">
                  <c:v>Poland</c:v>
                </c:pt>
                <c:pt idx="5">
                  <c:v>New Zealand</c:v>
                </c:pt>
                <c:pt idx="6">
                  <c:v>Canada</c:v>
                </c:pt>
                <c:pt idx="7">
                  <c:v>Sweden</c:v>
                </c:pt>
                <c:pt idx="8">
                  <c:v>Latvia</c:v>
                </c:pt>
                <c:pt idx="9">
                  <c:v>Finland</c:v>
                </c:pt>
                <c:pt idx="10">
                  <c:v>France</c:v>
                </c:pt>
                <c:pt idx="11">
                  <c:v>Germany</c:v>
                </c:pt>
                <c:pt idx="12">
                  <c:v>Hungary</c:v>
                </c:pt>
                <c:pt idx="13">
                  <c:v>Czech Republic</c:v>
                </c:pt>
                <c:pt idx="14">
                  <c:v>Belgium</c:v>
                </c:pt>
                <c:pt idx="15">
                  <c:v>OECD</c:v>
                </c:pt>
                <c:pt idx="16">
                  <c:v>Norway</c:v>
                </c:pt>
                <c:pt idx="17">
                  <c:v>Chile</c:v>
                </c:pt>
                <c:pt idx="18">
                  <c:v>Spain</c:v>
                </c:pt>
                <c:pt idx="19">
                  <c:v>Slovenia</c:v>
                </c:pt>
                <c:pt idx="20">
                  <c:v>Slovak Republic</c:v>
                </c:pt>
                <c:pt idx="21">
                  <c:v>Austria</c:v>
                </c:pt>
                <c:pt idx="22">
                  <c:v>Italy</c:v>
                </c:pt>
                <c:pt idx="23">
                  <c:v>Estonia</c:v>
                </c:pt>
                <c:pt idx="24">
                  <c:v>Australia</c:v>
                </c:pt>
                <c:pt idx="25">
                  <c:v>Greece</c:v>
                </c:pt>
                <c:pt idx="26">
                  <c:v>Luxembourg</c:v>
                </c:pt>
                <c:pt idx="27">
                  <c:v>Turkey</c:v>
                </c:pt>
                <c:pt idx="29">
                  <c:v>Russian Federation</c:v>
                </c:pt>
                <c:pt idx="30">
                  <c:v>Colombia</c:v>
                </c:pt>
                <c:pt idx="31">
                  <c:v>India</c:v>
                </c:pt>
                <c:pt idx="32">
                  <c:v>Lithuania</c:v>
                </c:pt>
              </c:strCache>
            </c:strRef>
          </c:cat>
          <c:val>
            <c:numRef>
              <c:f>'data7.10-Crime'!$B$11:$B$43</c:f>
              <c:numCache>
                <c:formatCode>0</c:formatCode>
                <c:ptCount val="33"/>
                <c:pt idx="0">
                  <c:v>66.441521873660776</c:v>
                </c:pt>
                <c:pt idx="1">
                  <c:v>77.310801130252699</c:v>
                </c:pt>
                <c:pt idx="2">
                  <c:v>77.364976255676069</c:v>
                </c:pt>
                <c:pt idx="3">
                  <c:v>83.14484709225114</c:v>
                </c:pt>
                <c:pt idx="4">
                  <c:v>83.20433341397252</c:v>
                </c:pt>
                <c:pt idx="5">
                  <c:v>83.956890009210497</c:v>
                </c:pt>
                <c:pt idx="6">
                  <c:v>86.059373488148466</c:v>
                </c:pt>
                <c:pt idx="7">
                  <c:v>86.844598875677221</c:v>
                </c:pt>
                <c:pt idx="8">
                  <c:v>87.280933664951306</c:v>
                </c:pt>
                <c:pt idx="9">
                  <c:v>87.885678962160995</c:v>
                </c:pt>
                <c:pt idx="10">
                  <c:v>91.787667185951832</c:v>
                </c:pt>
                <c:pt idx="11">
                  <c:v>93.571596752146135</c:v>
                </c:pt>
                <c:pt idx="12">
                  <c:v>93.671467252203442</c:v>
                </c:pt>
                <c:pt idx="13">
                  <c:v>93.734284528199026</c:v>
                </c:pt>
                <c:pt idx="14">
                  <c:v>96.306699304675291</c:v>
                </c:pt>
                <c:pt idx="15">
                  <c:v>97.039452233684116</c:v>
                </c:pt>
                <c:pt idx="16">
                  <c:v>101.02570361463523</c:v>
                </c:pt>
                <c:pt idx="17">
                  <c:v>101.93303142030206</c:v>
                </c:pt>
                <c:pt idx="18">
                  <c:v>103.01002056933008</c:v>
                </c:pt>
                <c:pt idx="19">
                  <c:v>103.15667446237933</c:v>
                </c:pt>
                <c:pt idx="20">
                  <c:v>103.61603128737667</c:v>
                </c:pt>
                <c:pt idx="21">
                  <c:v>107.13388675916866</c:v>
                </c:pt>
                <c:pt idx="22">
                  <c:v>107.9102362254921</c:v>
                </c:pt>
                <c:pt idx="23">
                  <c:v>109.30624783238898</c:v>
                </c:pt>
                <c:pt idx="24">
                  <c:v>111.71249373261105</c:v>
                </c:pt>
                <c:pt idx="25">
                  <c:v>112.66079139334948</c:v>
                </c:pt>
                <c:pt idx="26">
                  <c:v>124.426817847674</c:v>
                </c:pt>
                <c:pt idx="27">
                  <c:v>145.60760537562652</c:v>
                </c:pt>
                <c:pt idx="29">
                  <c:v>81.081226306960374</c:v>
                </c:pt>
                <c:pt idx="30">
                  <c:v>139.93343777717132</c:v>
                </c:pt>
                <c:pt idx="31">
                  <c:v>114.68509747952093</c:v>
                </c:pt>
                <c:pt idx="32">
                  <c:v>139.22758203094997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4153472"/>
        <c:axId val="194159360"/>
      </c:barChart>
      <c:lineChart>
        <c:grouping val="standard"/>
        <c:varyColors val="0"/>
        <c:ser>
          <c:idx val="2"/>
          <c:order val="0"/>
          <c:tx>
            <c:strRef>
              <c:f>'data7.10-Crime'!$C$9</c:f>
              <c:strCache>
                <c:ptCount val="1"/>
                <c:pt idx="0">
                  <c:v>Youth, aged under 18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8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'data7.10-Crime'!$A$11:$A$43</c:f>
              <c:strCache>
                <c:ptCount val="33"/>
                <c:pt idx="0">
                  <c:v>Netherlands</c:v>
                </c:pt>
                <c:pt idx="1">
                  <c:v>United States</c:v>
                </c:pt>
                <c:pt idx="2">
                  <c:v>Japan</c:v>
                </c:pt>
                <c:pt idx="3">
                  <c:v>Portugal</c:v>
                </c:pt>
                <c:pt idx="4">
                  <c:v>Poland</c:v>
                </c:pt>
                <c:pt idx="5">
                  <c:v>New Zealand</c:v>
                </c:pt>
                <c:pt idx="6">
                  <c:v>Canada</c:v>
                </c:pt>
                <c:pt idx="7">
                  <c:v>Sweden</c:v>
                </c:pt>
                <c:pt idx="8">
                  <c:v>Latvia</c:v>
                </c:pt>
                <c:pt idx="9">
                  <c:v>Finland</c:v>
                </c:pt>
                <c:pt idx="10">
                  <c:v>France</c:v>
                </c:pt>
                <c:pt idx="11">
                  <c:v>Germany</c:v>
                </c:pt>
                <c:pt idx="12">
                  <c:v>Hungary</c:v>
                </c:pt>
                <c:pt idx="13">
                  <c:v>Czech Republic</c:v>
                </c:pt>
                <c:pt idx="14">
                  <c:v>Belgium</c:v>
                </c:pt>
                <c:pt idx="15">
                  <c:v>OECD</c:v>
                </c:pt>
                <c:pt idx="16">
                  <c:v>Norway</c:v>
                </c:pt>
                <c:pt idx="17">
                  <c:v>Chile</c:v>
                </c:pt>
                <c:pt idx="18">
                  <c:v>Spain</c:v>
                </c:pt>
                <c:pt idx="19">
                  <c:v>Slovenia</c:v>
                </c:pt>
                <c:pt idx="20">
                  <c:v>Slovak Republic</c:v>
                </c:pt>
                <c:pt idx="21">
                  <c:v>Austria</c:v>
                </c:pt>
                <c:pt idx="22">
                  <c:v>Italy</c:v>
                </c:pt>
                <c:pt idx="23">
                  <c:v>Estonia</c:v>
                </c:pt>
                <c:pt idx="24">
                  <c:v>Australia</c:v>
                </c:pt>
                <c:pt idx="25">
                  <c:v>Greece</c:v>
                </c:pt>
                <c:pt idx="26">
                  <c:v>Luxembourg</c:v>
                </c:pt>
                <c:pt idx="27">
                  <c:v>Turkey</c:v>
                </c:pt>
                <c:pt idx="29">
                  <c:v>Russian Federation</c:v>
                </c:pt>
                <c:pt idx="30">
                  <c:v>Colombia</c:v>
                </c:pt>
                <c:pt idx="31">
                  <c:v>India</c:v>
                </c:pt>
                <c:pt idx="32">
                  <c:v>Lithuania</c:v>
                </c:pt>
              </c:strCache>
            </c:strRef>
          </c:cat>
          <c:val>
            <c:numRef>
              <c:f>'data7.10-Crime'!$C$11:$C$43</c:f>
              <c:numCache>
                <c:formatCode>0</c:formatCode>
                <c:ptCount val="33"/>
                <c:pt idx="0">
                  <c:v>47.57474117855228</c:v>
                </c:pt>
                <c:pt idx="1">
                  <c:v>51.554685740854566</c:v>
                </c:pt>
                <c:pt idx="2">
                  <c:v>64.041743071376644</c:v>
                </c:pt>
                <c:pt idx="3">
                  <c:v>71.592681269523467</c:v>
                </c:pt>
                <c:pt idx="4">
                  <c:v>51.422005724869855</c:v>
                </c:pt>
                <c:pt idx="5">
                  <c:v>76.505448495075584</c:v>
                </c:pt>
                <c:pt idx="6">
                  <c:v>66.338774604307332</c:v>
                </c:pt>
                <c:pt idx="7">
                  <c:v>57.839137840355235</c:v>
                </c:pt>
                <c:pt idx="8">
                  <c:v>73.718949492759734</c:v>
                </c:pt>
                <c:pt idx="9">
                  <c:v>74.124288713058775</c:v>
                </c:pt>
                <c:pt idx="10">
                  <c:v>91.964857410865932</c:v>
                </c:pt>
                <c:pt idx="11">
                  <c:v>75.91173879764213</c:v>
                </c:pt>
                <c:pt idx="12">
                  <c:v>91.667948763107816</c:v>
                </c:pt>
                <c:pt idx="13">
                  <c:v>47.757563946720047</c:v>
                </c:pt>
                <c:pt idx="14">
                  <c:v>72.883066392094335</c:v>
                </c:pt>
                <c:pt idx="15">
                  <c:v>81.291520151227388</c:v>
                </c:pt>
                <c:pt idx="16">
                  <c:v>62.008876299798708</c:v>
                </c:pt>
                <c:pt idx="17">
                  <c:v>108.0563559467943</c:v>
                </c:pt>
                <c:pt idx="18">
                  <c:v>92.758690762577572</c:v>
                </c:pt>
                <c:pt idx="19">
                  <c:v>72.685494441930516</c:v>
                </c:pt>
                <c:pt idx="20">
                  <c:v>103.38843157632635</c:v>
                </c:pt>
                <c:pt idx="21">
                  <c:v>72.537587700783774</c:v>
                </c:pt>
                <c:pt idx="22">
                  <c:v>99.808769706254168</c:v>
                </c:pt>
                <c:pt idx="23">
                  <c:v>75.440875350465959</c:v>
                </c:pt>
                <c:pt idx="24">
                  <c:v>133.6352476593066</c:v>
                </c:pt>
                <c:pt idx="25">
                  <c:v>90.26942204934474</c:v>
                </c:pt>
                <c:pt idx="26">
                  <c:v>107.08011246744537</c:v>
                </c:pt>
                <c:pt idx="27">
                  <c:v>162.30354868094764</c:v>
                </c:pt>
                <c:pt idx="29">
                  <c:v>56.773726522732481</c:v>
                </c:pt>
                <c:pt idx="30">
                  <c:v>100.61232722036169</c:v>
                </c:pt>
                <c:pt idx="31">
                  <c:v>124.81902914598399</c:v>
                </c:pt>
                <c:pt idx="32">
                  <c:v>72.429021187565283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solidFill>
                <a:schemeClr val="tx1"/>
              </a:solidFill>
            </a:ln>
          </c:spPr>
        </c:dropLines>
        <c:marker val="1"/>
        <c:smooth val="0"/>
        <c:axId val="194153472"/>
        <c:axId val="194159360"/>
      </c:lineChart>
      <c:catAx>
        <c:axId val="1941534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none"/>
        <c:minorTickMark val="none"/>
        <c:tickLblPos val="low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12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159360"/>
        <c:crossesAt val="100"/>
        <c:auto val="1"/>
        <c:lblAlgn val="ctr"/>
        <c:lblOffset val="0"/>
        <c:tickLblSkip val="1"/>
        <c:noMultiLvlLbl val="0"/>
      </c:catAx>
      <c:valAx>
        <c:axId val="194159360"/>
        <c:scaling>
          <c:orientation val="minMax"/>
          <c:max val="170"/>
          <c:min val="4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12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153472"/>
        <c:crosses val="autoZero"/>
        <c:crossBetween val="between"/>
        <c:majorUnit val="20"/>
      </c:valAx>
      <c:spPr>
        <a:solidFill>
          <a:schemeClr val="accent1">
            <a:lumMod val="20000"/>
            <a:lumOff val="80000"/>
          </a:schemeClr>
        </a:solidFill>
        <a:ln w="9525">
          <a:noFill/>
        </a:ln>
      </c:spPr>
    </c:plotArea>
    <c:legend>
      <c:legendPos val="r"/>
      <c:layout>
        <c:manualLayout>
          <c:xMode val="edge"/>
          <c:yMode val="edge"/>
          <c:x val="4.1882060753138967E-2"/>
          <c:y val="1.9920803043647736E-2"/>
          <c:w val="0.94470112778722626"/>
          <c:h val="5.552087807205916E-2"/>
        </c:manualLayout>
      </c:layout>
      <c:overlay val="1"/>
      <c:spPr>
        <a:solidFill>
          <a:schemeClr val="accent1">
            <a:lumMod val="20000"/>
            <a:lumOff val="80000"/>
          </a:scheme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11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55596479318988E-2"/>
          <c:y val="0.12707676053328731"/>
          <c:w val="0.94905939941420248"/>
          <c:h val="0.6580466233704588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'data7.12-Prisoners2'!$B$9</c:f>
              <c:strCache>
                <c:ptCount val="1"/>
                <c:pt idx="0">
                  <c:v>Youths, aged under 18 (↗, left axis)</c:v>
                </c:pt>
              </c:strCache>
            </c:strRef>
          </c:tx>
          <c:spPr>
            <a:solidFill>
              <a:schemeClr val="accent1"/>
            </a:solidFill>
            <a:ln w="6350" cmpd="sng">
              <a:noFill/>
              <a:round/>
            </a:ln>
            <a:effectLst/>
          </c:spPr>
          <c:invertIfNegative val="0"/>
          <c:dPt>
            <c:idx val="17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ln w="6350" cmpd="sng">
                <a:noFill/>
                <a:round/>
              </a:ln>
              <a:effectLst/>
            </c:spPr>
          </c:dPt>
          <c:dPt>
            <c:idx val="35"/>
            <c:invertIfNegative val="0"/>
            <c:bubble3D val="0"/>
          </c:dPt>
          <c:dLbls>
            <c:dLbl>
              <c:idx val="34"/>
              <c:layout>
                <c:manualLayout>
                  <c:x val="1.9893178331535734E-2"/>
                  <c:y val="-0.1577297644510892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'data7.12-Prisoners2'!$A$11:$A$56</c:f>
              <c:strCache>
                <c:ptCount val="46"/>
                <c:pt idx="0">
                  <c:v>Spain</c:v>
                </c:pt>
                <c:pt idx="1">
                  <c:v>Japan</c:v>
                </c:pt>
                <c:pt idx="2">
                  <c:v>Norway</c:v>
                </c:pt>
                <c:pt idx="3">
                  <c:v>Australia</c:v>
                </c:pt>
                <c:pt idx="4">
                  <c:v>Sweden</c:v>
                </c:pt>
                <c:pt idx="5">
                  <c:v>Finland</c:v>
                </c:pt>
                <c:pt idx="6">
                  <c:v>United States</c:v>
                </c:pt>
                <c:pt idx="7">
                  <c:v>Chile</c:v>
                </c:pt>
                <c:pt idx="8">
                  <c:v>Denmark</c:v>
                </c:pt>
                <c:pt idx="9">
                  <c:v>Poland</c:v>
                </c:pt>
                <c:pt idx="10">
                  <c:v>Portugal</c:v>
                </c:pt>
                <c:pt idx="11">
                  <c:v>Slovenia</c:v>
                </c:pt>
                <c:pt idx="12">
                  <c:v>Switzerland</c:v>
                </c:pt>
                <c:pt idx="13">
                  <c:v>Czech Republic</c:v>
                </c:pt>
                <c:pt idx="14">
                  <c:v>Belgium</c:v>
                </c:pt>
                <c:pt idx="15">
                  <c:v>New Zealand</c:v>
                </c:pt>
                <c:pt idx="16">
                  <c:v>Slovak Republic</c:v>
                </c:pt>
                <c:pt idx="17">
                  <c:v>United Kingdom</c:v>
                </c:pt>
                <c:pt idx="18">
                  <c:v>Estonia</c:v>
                </c:pt>
                <c:pt idx="19">
                  <c:v>Italy</c:v>
                </c:pt>
                <c:pt idx="20">
                  <c:v>Latvia</c:v>
                </c:pt>
                <c:pt idx="21">
                  <c:v>Luxembourg</c:v>
                </c:pt>
                <c:pt idx="22">
                  <c:v>Korea</c:v>
                </c:pt>
                <c:pt idx="23">
                  <c:v>France</c:v>
                </c:pt>
                <c:pt idx="24">
                  <c:v>Austria</c:v>
                </c:pt>
                <c:pt idx="25">
                  <c:v>Israel</c:v>
                </c:pt>
                <c:pt idx="26">
                  <c:v>OECD</c:v>
                </c:pt>
                <c:pt idx="27">
                  <c:v>Iceland</c:v>
                </c:pt>
                <c:pt idx="28">
                  <c:v>Ireland</c:v>
                </c:pt>
                <c:pt idx="29">
                  <c:v>Turkey</c:v>
                </c:pt>
                <c:pt idx="30">
                  <c:v>Netherlands</c:v>
                </c:pt>
                <c:pt idx="31">
                  <c:v>Hungary</c:v>
                </c:pt>
                <c:pt idx="32">
                  <c:v>Greece</c:v>
                </c:pt>
                <c:pt idx="33">
                  <c:v>Germany</c:v>
                </c:pt>
                <c:pt idx="34">
                  <c:v>Canada</c:v>
                </c:pt>
                <c:pt idx="35">
                  <c:v>Mexico</c:v>
                </c:pt>
                <c:pt idx="37">
                  <c:v>India</c:v>
                </c:pt>
                <c:pt idx="38">
                  <c:v>South Africa</c:v>
                </c:pt>
                <c:pt idx="39">
                  <c:v>Russia</c:v>
                </c:pt>
                <c:pt idx="40">
                  <c:v>China</c:v>
                </c:pt>
                <c:pt idx="41">
                  <c:v>Lithuania</c:v>
                </c:pt>
                <c:pt idx="42">
                  <c:v>Costa Rica</c:v>
                </c:pt>
                <c:pt idx="43">
                  <c:v>Inonesia</c:v>
                </c:pt>
                <c:pt idx="44">
                  <c:v>Colombia</c:v>
                </c:pt>
                <c:pt idx="45">
                  <c:v>Brazil</c:v>
                </c:pt>
              </c:strCache>
            </c:strRef>
          </c:cat>
          <c:val>
            <c:numRef>
              <c:f>'data7.12-Prisoners2'!$B$11:$B$56</c:f>
              <c:numCache>
                <c:formatCode>0.0</c:formatCode>
                <c:ptCount val="46"/>
                <c:pt idx="0">
                  <c:v>0</c:v>
                </c:pt>
                <c:pt idx="1">
                  <c:v>0.04</c:v>
                </c:pt>
                <c:pt idx="2">
                  <c:v>0.1</c:v>
                </c:pt>
                <c:pt idx="3">
                  <c:v>0.2</c:v>
                </c:pt>
                <c:pt idx="4">
                  <c:v>0.2</c:v>
                </c:pt>
                <c:pt idx="5">
                  <c:v>0.3</c:v>
                </c:pt>
                <c:pt idx="6">
                  <c:v>0.3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0.5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0.77161857386758848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0.9</c:v>
                </c:pt>
                <c:pt idx="22">
                  <c:v>1</c:v>
                </c:pt>
                <c:pt idx="23">
                  <c:v>1.1000000000000001</c:v>
                </c:pt>
                <c:pt idx="24">
                  <c:v>1.2</c:v>
                </c:pt>
                <c:pt idx="25">
                  <c:v>1.2</c:v>
                </c:pt>
                <c:pt idx="26">
                  <c:v>1.2717605306819313</c:v>
                </c:pt>
                <c:pt idx="27">
                  <c:v>1.3</c:v>
                </c:pt>
                <c:pt idx="28">
                  <c:v>1.3</c:v>
                </c:pt>
                <c:pt idx="29">
                  <c:v>1.3</c:v>
                </c:pt>
                <c:pt idx="30">
                  <c:v>1.5</c:v>
                </c:pt>
                <c:pt idx="31">
                  <c:v>2</c:v>
                </c:pt>
                <c:pt idx="32">
                  <c:v>2.2999999999999998</c:v>
                </c:pt>
                <c:pt idx="33">
                  <c:v>2.8</c:v>
                </c:pt>
                <c:pt idx="34">
                  <c:v>3.6</c:v>
                </c:pt>
                <c:pt idx="35">
                  <c:v>5</c:v>
                </c:pt>
                <c:pt idx="37">
                  <c:v>0</c:v>
                </c:pt>
                <c:pt idx="38">
                  <c:v>0.2</c:v>
                </c:pt>
                <c:pt idx="39">
                  <c:v>0.3</c:v>
                </c:pt>
                <c:pt idx="40">
                  <c:v>0.8</c:v>
                </c:pt>
                <c:pt idx="41">
                  <c:v>1.2</c:v>
                </c:pt>
                <c:pt idx="42">
                  <c:v>1.6</c:v>
                </c:pt>
                <c:pt idx="43">
                  <c:v>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4182144"/>
        <c:axId val="194188416"/>
      </c:barChart>
      <c:lineChart>
        <c:grouping val="standard"/>
        <c:varyColors val="0"/>
        <c:ser>
          <c:idx val="2"/>
          <c:order val="0"/>
          <c:tx>
            <c:strRef>
              <c:f>'data7.12-Prisoners2'!$C$9</c:f>
              <c:strCache>
                <c:ptCount val="1"/>
                <c:pt idx="0">
                  <c:v>Occupancy level (right axis)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8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'data7.12-Prisoners2'!$A$11:$A$56</c:f>
              <c:strCache>
                <c:ptCount val="46"/>
                <c:pt idx="0">
                  <c:v>Spain</c:v>
                </c:pt>
                <c:pt idx="1">
                  <c:v>Japan</c:v>
                </c:pt>
                <c:pt idx="2">
                  <c:v>Norway</c:v>
                </c:pt>
                <c:pt idx="3">
                  <c:v>Australia</c:v>
                </c:pt>
                <c:pt idx="4">
                  <c:v>Sweden</c:v>
                </c:pt>
                <c:pt idx="5">
                  <c:v>Finland</c:v>
                </c:pt>
                <c:pt idx="6">
                  <c:v>United States</c:v>
                </c:pt>
                <c:pt idx="7">
                  <c:v>Chile</c:v>
                </c:pt>
                <c:pt idx="8">
                  <c:v>Denmark</c:v>
                </c:pt>
                <c:pt idx="9">
                  <c:v>Poland</c:v>
                </c:pt>
                <c:pt idx="10">
                  <c:v>Portugal</c:v>
                </c:pt>
                <c:pt idx="11">
                  <c:v>Slovenia</c:v>
                </c:pt>
                <c:pt idx="12">
                  <c:v>Switzerland</c:v>
                </c:pt>
                <c:pt idx="13">
                  <c:v>Czech Republic</c:v>
                </c:pt>
                <c:pt idx="14">
                  <c:v>Belgium</c:v>
                </c:pt>
                <c:pt idx="15">
                  <c:v>New Zealand</c:v>
                </c:pt>
                <c:pt idx="16">
                  <c:v>Slovak Republic</c:v>
                </c:pt>
                <c:pt idx="17">
                  <c:v>United Kingdom</c:v>
                </c:pt>
                <c:pt idx="18">
                  <c:v>Estonia</c:v>
                </c:pt>
                <c:pt idx="19">
                  <c:v>Italy</c:v>
                </c:pt>
                <c:pt idx="20">
                  <c:v>Latvia</c:v>
                </c:pt>
                <c:pt idx="21">
                  <c:v>Luxembourg</c:v>
                </c:pt>
                <c:pt idx="22">
                  <c:v>Korea</c:v>
                </c:pt>
                <c:pt idx="23">
                  <c:v>France</c:v>
                </c:pt>
                <c:pt idx="24">
                  <c:v>Austria</c:v>
                </c:pt>
                <c:pt idx="25">
                  <c:v>Israel</c:v>
                </c:pt>
                <c:pt idx="26">
                  <c:v>OECD</c:v>
                </c:pt>
                <c:pt idx="27">
                  <c:v>Iceland</c:v>
                </c:pt>
                <c:pt idx="28">
                  <c:v>Ireland</c:v>
                </c:pt>
                <c:pt idx="29">
                  <c:v>Turkey</c:v>
                </c:pt>
                <c:pt idx="30">
                  <c:v>Netherlands</c:v>
                </c:pt>
                <c:pt idx="31">
                  <c:v>Hungary</c:v>
                </c:pt>
                <c:pt idx="32">
                  <c:v>Greece</c:v>
                </c:pt>
                <c:pt idx="33">
                  <c:v>Germany</c:v>
                </c:pt>
                <c:pt idx="34">
                  <c:v>Canada</c:v>
                </c:pt>
                <c:pt idx="35">
                  <c:v>Mexico</c:v>
                </c:pt>
                <c:pt idx="37">
                  <c:v>India</c:v>
                </c:pt>
                <c:pt idx="38">
                  <c:v>South Africa</c:v>
                </c:pt>
                <c:pt idx="39">
                  <c:v>Russia</c:v>
                </c:pt>
                <c:pt idx="40">
                  <c:v>China</c:v>
                </c:pt>
                <c:pt idx="41">
                  <c:v>Lithuania</c:v>
                </c:pt>
                <c:pt idx="42">
                  <c:v>Costa Rica</c:v>
                </c:pt>
                <c:pt idx="43">
                  <c:v>Inonesia</c:v>
                </c:pt>
                <c:pt idx="44">
                  <c:v>Colombia</c:v>
                </c:pt>
                <c:pt idx="45">
                  <c:v>Brazil</c:v>
                </c:pt>
              </c:strCache>
            </c:strRef>
          </c:cat>
          <c:val>
            <c:numRef>
              <c:f>'data7.12-Prisoners2'!$C$11:$C$56</c:f>
              <c:numCache>
                <c:formatCode>0</c:formatCode>
                <c:ptCount val="46"/>
                <c:pt idx="0">
                  <c:v>84.2</c:v>
                </c:pt>
                <c:pt idx="1">
                  <c:v>69.900000000000006</c:v>
                </c:pt>
                <c:pt idx="2">
                  <c:v>97</c:v>
                </c:pt>
                <c:pt idx="3">
                  <c:v>96</c:v>
                </c:pt>
                <c:pt idx="4">
                  <c:v>83.1</c:v>
                </c:pt>
                <c:pt idx="5">
                  <c:v>98.4</c:v>
                </c:pt>
                <c:pt idx="6">
                  <c:v>102.7</c:v>
                </c:pt>
                <c:pt idx="7">
                  <c:v>110.9</c:v>
                </c:pt>
                <c:pt idx="8">
                  <c:v>92.5</c:v>
                </c:pt>
                <c:pt idx="9">
                  <c:v>83</c:v>
                </c:pt>
                <c:pt idx="10">
                  <c:v>111.9</c:v>
                </c:pt>
                <c:pt idx="11">
                  <c:v>114.3</c:v>
                </c:pt>
                <c:pt idx="12">
                  <c:v>95.7</c:v>
                </c:pt>
                <c:pt idx="13">
                  <c:v>103.1</c:v>
                </c:pt>
                <c:pt idx="14">
                  <c:v>122.7</c:v>
                </c:pt>
                <c:pt idx="15">
                  <c:v>106.1</c:v>
                </c:pt>
                <c:pt idx="16">
                  <c:v>88.6</c:v>
                </c:pt>
                <c:pt idx="17">
                  <c:v>109.01254031153174</c:v>
                </c:pt>
                <c:pt idx="18">
                  <c:v>96.3</c:v>
                </c:pt>
                <c:pt idx="19">
                  <c:v>106.1</c:v>
                </c:pt>
                <c:pt idx="20">
                  <c:v>59.5</c:v>
                </c:pt>
                <c:pt idx="21">
                  <c:v>92.3</c:v>
                </c:pt>
                <c:pt idx="22">
                  <c:v>110</c:v>
                </c:pt>
                <c:pt idx="23">
                  <c:v>113.9</c:v>
                </c:pt>
                <c:pt idx="24">
                  <c:v>95.6</c:v>
                </c:pt>
                <c:pt idx="25">
                  <c:v>90.3</c:v>
                </c:pt>
                <c:pt idx="26">
                  <c:v>97.991786866043753</c:v>
                </c:pt>
                <c:pt idx="27">
                  <c:v>89.1</c:v>
                </c:pt>
                <c:pt idx="28">
                  <c:v>92.3</c:v>
                </c:pt>
                <c:pt idx="29">
                  <c:v>101.7</c:v>
                </c:pt>
                <c:pt idx="30">
                  <c:v>76.7</c:v>
                </c:pt>
                <c:pt idx="31">
                  <c:v>133.80000000000001</c:v>
                </c:pt>
                <c:pt idx="32">
                  <c:v>97.4</c:v>
                </c:pt>
                <c:pt idx="33">
                  <c:v>83.5</c:v>
                </c:pt>
                <c:pt idx="34">
                  <c:v>96.4</c:v>
                </c:pt>
                <c:pt idx="35">
                  <c:v>125.7</c:v>
                </c:pt>
                <c:pt idx="37">
                  <c:v>117.4</c:v>
                </c:pt>
                <c:pt idx="38">
                  <c:v>132.69999999999999</c:v>
                </c:pt>
                <c:pt idx="39">
                  <c:v>94.2</c:v>
                </c:pt>
                <c:pt idx="41">
                  <c:v>83.1</c:v>
                </c:pt>
                <c:pt idx="42">
                  <c:v>139.4</c:v>
                </c:pt>
                <c:pt idx="43">
                  <c:v>149.19999999999999</c:v>
                </c:pt>
                <c:pt idx="44">
                  <c:v>154.9</c:v>
                </c:pt>
                <c:pt idx="45">
                  <c:v>153.9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solidFill>
                <a:schemeClr val="tx1"/>
              </a:solidFill>
            </a:ln>
          </c:spPr>
        </c:dropLines>
        <c:marker val="1"/>
        <c:smooth val="0"/>
        <c:axId val="194194048"/>
        <c:axId val="194191360"/>
      </c:lineChart>
      <c:catAx>
        <c:axId val="1941821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none"/>
        <c:minorTickMark val="none"/>
        <c:tickLblPos val="low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12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188416"/>
        <c:crosses val="autoZero"/>
        <c:auto val="1"/>
        <c:lblAlgn val="ctr"/>
        <c:lblOffset val="0"/>
        <c:tickLblSkip val="1"/>
        <c:noMultiLvlLbl val="0"/>
      </c:catAx>
      <c:valAx>
        <c:axId val="194188416"/>
        <c:scaling>
          <c:orientation val="minMax"/>
          <c:max val="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12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182144"/>
        <c:crosses val="autoZero"/>
        <c:crossBetween val="between"/>
        <c:majorUnit val="1"/>
        <c:minorUnit val="1"/>
      </c:valAx>
      <c:valAx>
        <c:axId val="194191360"/>
        <c:scaling>
          <c:orientation val="minMax"/>
          <c:max val="175"/>
          <c:min val="50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194194048"/>
        <c:crosses val="max"/>
        <c:crossBetween val="between"/>
        <c:majorUnit val="25"/>
      </c:valAx>
      <c:catAx>
        <c:axId val="194194048"/>
        <c:scaling>
          <c:orientation val="minMax"/>
        </c:scaling>
        <c:delete val="1"/>
        <c:axPos val="b"/>
        <c:majorTickMark val="out"/>
        <c:minorTickMark val="none"/>
        <c:tickLblPos val="nextTo"/>
        <c:crossAx val="194191360"/>
        <c:crosses val="autoZero"/>
        <c:auto val="1"/>
        <c:lblAlgn val="ctr"/>
        <c:lblOffset val="100"/>
        <c:noMultiLvlLbl val="0"/>
      </c:catAx>
      <c:spPr>
        <a:solidFill>
          <a:schemeClr val="accent1">
            <a:lumMod val="20000"/>
            <a:lumOff val="80000"/>
          </a:schemeClr>
        </a:solidFill>
        <a:ln w="9525">
          <a:noFill/>
        </a:ln>
      </c:spPr>
    </c:plotArea>
    <c:legend>
      <c:legendPos val="r"/>
      <c:layout>
        <c:manualLayout>
          <c:xMode val="edge"/>
          <c:yMode val="edge"/>
          <c:x val="4.1882060753138967E-2"/>
          <c:y val="1.9920803043647736E-2"/>
          <c:w val="0.94470112778722626"/>
          <c:h val="5.552087807205916E-2"/>
        </c:manualLayout>
      </c:layout>
      <c:overlay val="1"/>
      <c:spPr>
        <a:solidFill>
          <a:schemeClr val="accent1">
            <a:lumMod val="20000"/>
            <a:lumOff val="80000"/>
          </a:scheme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11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55596479318988E-2"/>
          <c:y val="0.12707676053328731"/>
          <c:w val="0.94905939941420248"/>
          <c:h val="0.60872838828693032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'data7.11-Prisoners'!$B$10</c:f>
              <c:strCache>
                <c:ptCount val="1"/>
                <c:pt idx="0">
                  <c:v>2016 ou plus proche  (↗)</c:v>
                </c:pt>
              </c:strCache>
            </c:strRef>
          </c:tx>
          <c:spPr>
            <a:solidFill>
              <a:schemeClr val="accent1"/>
            </a:solidFill>
            <a:ln w="6350" cmpd="sng">
              <a:noFill/>
              <a:round/>
            </a:ln>
            <a:effectLst/>
          </c:spPr>
          <c:invertIfNegative val="0"/>
          <c:dPt>
            <c:idx val="17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 w="6350" cmpd="sng">
                <a:noFill/>
                <a:round/>
              </a:ln>
              <a:effectLst/>
            </c:spPr>
          </c:dPt>
          <c:dPt>
            <c:idx val="35"/>
            <c:invertIfNegative val="0"/>
            <c:bubble3D val="0"/>
          </c:dPt>
          <c:cat>
            <c:strRef>
              <c:f>'data7.11-Prisoners'!$E$11:$E$56</c:f>
              <c:strCache>
                <c:ptCount val="46"/>
                <c:pt idx="0">
                  <c:v>Islande</c:v>
                </c:pt>
                <c:pt idx="1">
                  <c:v>Japon</c:v>
                </c:pt>
                <c:pt idx="2">
                  <c:v>Suède</c:v>
                </c:pt>
                <c:pt idx="3">
                  <c:v>Finlande</c:v>
                </c:pt>
                <c:pt idx="4">
                  <c:v>Danemark</c:v>
                </c:pt>
                <c:pt idx="5">
                  <c:v>Pays-Bas</c:v>
                </c:pt>
                <c:pt idx="6">
                  <c:v>Norvège</c:v>
                </c:pt>
                <c:pt idx="7">
                  <c:v>Slovénie</c:v>
                </c:pt>
                <c:pt idx="8">
                  <c:v>Allemagne</c:v>
                </c:pt>
                <c:pt idx="9">
                  <c:v>Irlande</c:v>
                </c:pt>
                <c:pt idx="10">
                  <c:v>Suisse</c:v>
                </c:pt>
                <c:pt idx="11">
                  <c:v>Italie</c:v>
                </c:pt>
                <c:pt idx="12">
                  <c:v>Grèce</c:v>
                </c:pt>
                <c:pt idx="13">
                  <c:v>Autriche</c:v>
                </c:pt>
                <c:pt idx="14">
                  <c:v>France</c:v>
                </c:pt>
                <c:pt idx="15">
                  <c:v>Belgique</c:v>
                </c:pt>
                <c:pt idx="16">
                  <c:v>Canada</c:v>
                </c:pt>
                <c:pt idx="17">
                  <c:v>Corée</c:v>
                </c:pt>
                <c:pt idx="18">
                  <c:v>Luxembourg</c:v>
                </c:pt>
                <c:pt idx="19">
                  <c:v>Espagne</c:v>
                </c:pt>
                <c:pt idx="20">
                  <c:v>Portugal</c:v>
                </c:pt>
                <c:pt idx="21">
                  <c:v>Royaume-Uni</c:v>
                </c:pt>
                <c:pt idx="22">
                  <c:v>OCDE</c:v>
                </c:pt>
                <c:pt idx="23">
                  <c:v>Australie</c:v>
                </c:pt>
                <c:pt idx="24">
                  <c:v>République slovaque</c:v>
                </c:pt>
                <c:pt idx="25">
                  <c:v>Hongrie</c:v>
                </c:pt>
                <c:pt idx="26">
                  <c:v>Pologne</c:v>
                </c:pt>
                <c:pt idx="27">
                  <c:v>Nouvelle-Zélande</c:v>
                </c:pt>
                <c:pt idx="28">
                  <c:v>République tchèque</c:v>
                </c:pt>
                <c:pt idx="29">
                  <c:v>Mexique</c:v>
                </c:pt>
                <c:pt idx="30">
                  <c:v>Estonie</c:v>
                </c:pt>
                <c:pt idx="31">
                  <c:v>Turquie</c:v>
                </c:pt>
                <c:pt idx="32">
                  <c:v>Lettonie</c:v>
                </c:pt>
                <c:pt idx="33">
                  <c:v>Chili</c:v>
                </c:pt>
                <c:pt idx="34">
                  <c:v>Israel</c:v>
                </c:pt>
                <c:pt idx="35">
                  <c:v>États-Unis</c:v>
                </c:pt>
                <c:pt idx="37">
                  <c:v>Inde</c:v>
                </c:pt>
                <c:pt idx="38">
                  <c:v>Indonésie</c:v>
                </c:pt>
                <c:pt idx="39">
                  <c:v>Chine</c:v>
                </c:pt>
                <c:pt idx="40">
                  <c:v>Colombie</c:v>
                </c:pt>
                <c:pt idx="41">
                  <c:v>Lithuanie</c:v>
                </c:pt>
                <c:pt idx="42">
                  <c:v>Afrique du sud</c:v>
                </c:pt>
                <c:pt idx="43">
                  <c:v>Brésil</c:v>
                </c:pt>
                <c:pt idx="44">
                  <c:v>Costa Rica</c:v>
                </c:pt>
                <c:pt idx="45">
                  <c:v>Russie</c:v>
                </c:pt>
              </c:strCache>
            </c:strRef>
          </c:cat>
          <c:val>
            <c:numRef>
              <c:f>'data7.11-Prisoners'!$B$11:$B$56</c:f>
              <c:numCache>
                <c:formatCode>0</c:formatCode>
                <c:ptCount val="46"/>
                <c:pt idx="0">
                  <c:v>45</c:v>
                </c:pt>
                <c:pt idx="1">
                  <c:v>47</c:v>
                </c:pt>
                <c:pt idx="2">
                  <c:v>55</c:v>
                </c:pt>
                <c:pt idx="3">
                  <c:v>57</c:v>
                </c:pt>
                <c:pt idx="4">
                  <c:v>61</c:v>
                </c:pt>
                <c:pt idx="5">
                  <c:v>69</c:v>
                </c:pt>
                <c:pt idx="6">
                  <c:v>71</c:v>
                </c:pt>
                <c:pt idx="7">
                  <c:v>73</c:v>
                </c:pt>
                <c:pt idx="8">
                  <c:v>76</c:v>
                </c:pt>
                <c:pt idx="9">
                  <c:v>82</c:v>
                </c:pt>
                <c:pt idx="10">
                  <c:v>84</c:v>
                </c:pt>
                <c:pt idx="11">
                  <c:v>86</c:v>
                </c:pt>
                <c:pt idx="12">
                  <c:v>90</c:v>
                </c:pt>
                <c:pt idx="13">
                  <c:v>95</c:v>
                </c:pt>
                <c:pt idx="14">
                  <c:v>99</c:v>
                </c:pt>
                <c:pt idx="15">
                  <c:v>105</c:v>
                </c:pt>
                <c:pt idx="16">
                  <c:v>106</c:v>
                </c:pt>
                <c:pt idx="17">
                  <c:v>107</c:v>
                </c:pt>
                <c:pt idx="18">
                  <c:v>112</c:v>
                </c:pt>
                <c:pt idx="19">
                  <c:v>133</c:v>
                </c:pt>
                <c:pt idx="20">
                  <c:v>138</c:v>
                </c:pt>
                <c:pt idx="21">
                  <c:v>146.11927571944983</c:v>
                </c:pt>
                <c:pt idx="22">
                  <c:v>146.91769359198426</c:v>
                </c:pt>
                <c:pt idx="23">
                  <c:v>152</c:v>
                </c:pt>
                <c:pt idx="24">
                  <c:v>183</c:v>
                </c:pt>
                <c:pt idx="25">
                  <c:v>187</c:v>
                </c:pt>
                <c:pt idx="26">
                  <c:v>188</c:v>
                </c:pt>
                <c:pt idx="27">
                  <c:v>202</c:v>
                </c:pt>
                <c:pt idx="28">
                  <c:v>203</c:v>
                </c:pt>
                <c:pt idx="29">
                  <c:v>212</c:v>
                </c:pt>
                <c:pt idx="30">
                  <c:v>215</c:v>
                </c:pt>
                <c:pt idx="31">
                  <c:v>228</c:v>
                </c:pt>
                <c:pt idx="32">
                  <c:v>239</c:v>
                </c:pt>
                <c:pt idx="33">
                  <c:v>242</c:v>
                </c:pt>
                <c:pt idx="34">
                  <c:v>256</c:v>
                </c:pt>
                <c:pt idx="35">
                  <c:v>698</c:v>
                </c:pt>
                <c:pt idx="37">
                  <c:v>33</c:v>
                </c:pt>
                <c:pt idx="38">
                  <c:v>67</c:v>
                </c:pt>
                <c:pt idx="39">
                  <c:v>118</c:v>
                </c:pt>
                <c:pt idx="40">
                  <c:v>242</c:v>
                </c:pt>
                <c:pt idx="41">
                  <c:v>268</c:v>
                </c:pt>
                <c:pt idx="42">
                  <c:v>292</c:v>
                </c:pt>
                <c:pt idx="43">
                  <c:v>301</c:v>
                </c:pt>
                <c:pt idx="44">
                  <c:v>352</c:v>
                </c:pt>
                <c:pt idx="45">
                  <c:v>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4212608"/>
        <c:axId val="194220032"/>
      </c:barChart>
      <c:lineChart>
        <c:grouping val="standard"/>
        <c:varyColors val="0"/>
        <c:ser>
          <c:idx val="2"/>
          <c:order val="0"/>
          <c:tx>
            <c:strRef>
              <c:f>'data7.11-Prisoners'!$C$9</c:f>
              <c:strCache>
                <c:ptCount val="1"/>
                <c:pt idx="0">
                  <c:v>2010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8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'data7.11-Prisoners'!$E$11:$E$56</c:f>
              <c:strCache>
                <c:ptCount val="46"/>
                <c:pt idx="0">
                  <c:v>Islande</c:v>
                </c:pt>
                <c:pt idx="1">
                  <c:v>Japon</c:v>
                </c:pt>
                <c:pt idx="2">
                  <c:v>Suède</c:v>
                </c:pt>
                <c:pt idx="3">
                  <c:v>Finlande</c:v>
                </c:pt>
                <c:pt idx="4">
                  <c:v>Danemark</c:v>
                </c:pt>
                <c:pt idx="5">
                  <c:v>Pays-Bas</c:v>
                </c:pt>
                <c:pt idx="6">
                  <c:v>Norvège</c:v>
                </c:pt>
                <c:pt idx="7">
                  <c:v>Slovénie</c:v>
                </c:pt>
                <c:pt idx="8">
                  <c:v>Allemagne</c:v>
                </c:pt>
                <c:pt idx="9">
                  <c:v>Irlande</c:v>
                </c:pt>
                <c:pt idx="10">
                  <c:v>Suisse</c:v>
                </c:pt>
                <c:pt idx="11">
                  <c:v>Italie</c:v>
                </c:pt>
                <c:pt idx="12">
                  <c:v>Grèce</c:v>
                </c:pt>
                <c:pt idx="13">
                  <c:v>Autriche</c:v>
                </c:pt>
                <c:pt idx="14">
                  <c:v>France</c:v>
                </c:pt>
                <c:pt idx="15">
                  <c:v>Belgique</c:v>
                </c:pt>
                <c:pt idx="16">
                  <c:v>Canada</c:v>
                </c:pt>
                <c:pt idx="17">
                  <c:v>Corée</c:v>
                </c:pt>
                <c:pt idx="18">
                  <c:v>Luxembourg</c:v>
                </c:pt>
                <c:pt idx="19">
                  <c:v>Espagne</c:v>
                </c:pt>
                <c:pt idx="20">
                  <c:v>Portugal</c:v>
                </c:pt>
                <c:pt idx="21">
                  <c:v>Royaume-Uni</c:v>
                </c:pt>
                <c:pt idx="22">
                  <c:v>OCDE</c:v>
                </c:pt>
                <c:pt idx="23">
                  <c:v>Australie</c:v>
                </c:pt>
                <c:pt idx="24">
                  <c:v>République slovaque</c:v>
                </c:pt>
                <c:pt idx="25">
                  <c:v>Hongrie</c:v>
                </c:pt>
                <c:pt idx="26">
                  <c:v>Pologne</c:v>
                </c:pt>
                <c:pt idx="27">
                  <c:v>Nouvelle-Zélande</c:v>
                </c:pt>
                <c:pt idx="28">
                  <c:v>République tchèque</c:v>
                </c:pt>
                <c:pt idx="29">
                  <c:v>Mexique</c:v>
                </c:pt>
                <c:pt idx="30">
                  <c:v>Estonie</c:v>
                </c:pt>
                <c:pt idx="31">
                  <c:v>Turquie</c:v>
                </c:pt>
                <c:pt idx="32">
                  <c:v>Lettonie</c:v>
                </c:pt>
                <c:pt idx="33">
                  <c:v>Chili</c:v>
                </c:pt>
                <c:pt idx="34">
                  <c:v>Israel</c:v>
                </c:pt>
                <c:pt idx="35">
                  <c:v>États-Unis</c:v>
                </c:pt>
                <c:pt idx="37">
                  <c:v>Inde</c:v>
                </c:pt>
                <c:pt idx="38">
                  <c:v>Indonésie</c:v>
                </c:pt>
                <c:pt idx="39">
                  <c:v>Chine</c:v>
                </c:pt>
                <c:pt idx="40">
                  <c:v>Colombie</c:v>
                </c:pt>
                <c:pt idx="41">
                  <c:v>Lithuanie</c:v>
                </c:pt>
                <c:pt idx="42">
                  <c:v>Afrique du sud</c:v>
                </c:pt>
                <c:pt idx="43">
                  <c:v>Brésil</c:v>
                </c:pt>
                <c:pt idx="44">
                  <c:v>Costa Rica</c:v>
                </c:pt>
                <c:pt idx="45">
                  <c:v>Russie</c:v>
                </c:pt>
              </c:strCache>
            </c:strRef>
          </c:cat>
          <c:val>
            <c:numRef>
              <c:f>'data7.11-Prisoners'!$C$11:$C$56</c:f>
              <c:numCache>
                <c:formatCode>0</c:formatCode>
                <c:ptCount val="46"/>
                <c:pt idx="0">
                  <c:v>52</c:v>
                </c:pt>
                <c:pt idx="1">
                  <c:v>57</c:v>
                </c:pt>
                <c:pt idx="2">
                  <c:v>74</c:v>
                </c:pt>
                <c:pt idx="3">
                  <c:v>61</c:v>
                </c:pt>
                <c:pt idx="4">
                  <c:v>71</c:v>
                </c:pt>
                <c:pt idx="5">
                  <c:v>92</c:v>
                </c:pt>
                <c:pt idx="6">
                  <c:v>74</c:v>
                </c:pt>
                <c:pt idx="7">
                  <c:v>64</c:v>
                </c:pt>
                <c:pt idx="8">
                  <c:v>85</c:v>
                </c:pt>
                <c:pt idx="9">
                  <c:v>94</c:v>
                </c:pt>
                <c:pt idx="10">
                  <c:v>79</c:v>
                </c:pt>
                <c:pt idx="11">
                  <c:v>112</c:v>
                </c:pt>
                <c:pt idx="12">
                  <c:v>102</c:v>
                </c:pt>
                <c:pt idx="13">
                  <c:v>102</c:v>
                </c:pt>
                <c:pt idx="14">
                  <c:v>99</c:v>
                </c:pt>
                <c:pt idx="15">
                  <c:v>97</c:v>
                </c:pt>
                <c:pt idx="16">
                  <c:v>117</c:v>
                </c:pt>
                <c:pt idx="17">
                  <c:v>97</c:v>
                </c:pt>
                <c:pt idx="18">
                  <c:v>136</c:v>
                </c:pt>
                <c:pt idx="19">
                  <c:v>165</c:v>
                </c:pt>
                <c:pt idx="20">
                  <c:v>110</c:v>
                </c:pt>
                <c:pt idx="21">
                  <c:v>152.15407202530926</c:v>
                </c:pt>
                <c:pt idx="22">
                  <c:v>156.11868777215167</c:v>
                </c:pt>
                <c:pt idx="23">
                  <c:v>135</c:v>
                </c:pt>
                <c:pt idx="24">
                  <c:v>186</c:v>
                </c:pt>
                <c:pt idx="25">
                  <c:v>163</c:v>
                </c:pt>
                <c:pt idx="26">
                  <c:v>210</c:v>
                </c:pt>
                <c:pt idx="27">
                  <c:v>198</c:v>
                </c:pt>
                <c:pt idx="28">
                  <c:v>209</c:v>
                </c:pt>
                <c:pt idx="29">
                  <c:v>194</c:v>
                </c:pt>
                <c:pt idx="30">
                  <c:v>266</c:v>
                </c:pt>
                <c:pt idx="31">
                  <c:v>164</c:v>
                </c:pt>
                <c:pt idx="32">
                  <c:v>333</c:v>
                </c:pt>
                <c:pt idx="33">
                  <c:v>313</c:v>
                </c:pt>
                <c:pt idx="34">
                  <c:v>270</c:v>
                </c:pt>
                <c:pt idx="35">
                  <c:v>731</c:v>
                </c:pt>
                <c:pt idx="37">
                  <c:v>30</c:v>
                </c:pt>
                <c:pt idx="38">
                  <c:v>49</c:v>
                </c:pt>
                <c:pt idx="39">
                  <c:v>121</c:v>
                </c:pt>
                <c:pt idx="40">
                  <c:v>181</c:v>
                </c:pt>
                <c:pt idx="41">
                  <c:v>275</c:v>
                </c:pt>
                <c:pt idx="42">
                  <c:v>328</c:v>
                </c:pt>
                <c:pt idx="43">
                  <c:v>253</c:v>
                </c:pt>
                <c:pt idx="44">
                  <c:v>259</c:v>
                </c:pt>
                <c:pt idx="45">
                  <c:v>609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'data7.11-Prisoners'!$D$10</c:f>
              <c:strCache>
                <c:ptCount val="1"/>
                <c:pt idx="0">
                  <c:v>1992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8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'data7.11-Prisoners'!$E$11:$E$56</c:f>
              <c:strCache>
                <c:ptCount val="46"/>
                <c:pt idx="0">
                  <c:v>Islande</c:v>
                </c:pt>
                <c:pt idx="1">
                  <c:v>Japon</c:v>
                </c:pt>
                <c:pt idx="2">
                  <c:v>Suède</c:v>
                </c:pt>
                <c:pt idx="3">
                  <c:v>Finlande</c:v>
                </c:pt>
                <c:pt idx="4">
                  <c:v>Danemark</c:v>
                </c:pt>
                <c:pt idx="5">
                  <c:v>Pays-Bas</c:v>
                </c:pt>
                <c:pt idx="6">
                  <c:v>Norvège</c:v>
                </c:pt>
                <c:pt idx="7">
                  <c:v>Slovénie</c:v>
                </c:pt>
                <c:pt idx="8">
                  <c:v>Allemagne</c:v>
                </c:pt>
                <c:pt idx="9">
                  <c:v>Irlande</c:v>
                </c:pt>
                <c:pt idx="10">
                  <c:v>Suisse</c:v>
                </c:pt>
                <c:pt idx="11">
                  <c:v>Italie</c:v>
                </c:pt>
                <c:pt idx="12">
                  <c:v>Grèce</c:v>
                </c:pt>
                <c:pt idx="13">
                  <c:v>Autriche</c:v>
                </c:pt>
                <c:pt idx="14">
                  <c:v>France</c:v>
                </c:pt>
                <c:pt idx="15">
                  <c:v>Belgique</c:v>
                </c:pt>
                <c:pt idx="16">
                  <c:v>Canada</c:v>
                </c:pt>
                <c:pt idx="17">
                  <c:v>Corée</c:v>
                </c:pt>
                <c:pt idx="18">
                  <c:v>Luxembourg</c:v>
                </c:pt>
                <c:pt idx="19">
                  <c:v>Espagne</c:v>
                </c:pt>
                <c:pt idx="20">
                  <c:v>Portugal</c:v>
                </c:pt>
                <c:pt idx="21">
                  <c:v>Royaume-Uni</c:v>
                </c:pt>
                <c:pt idx="22">
                  <c:v>OCDE</c:v>
                </c:pt>
                <c:pt idx="23">
                  <c:v>Australie</c:v>
                </c:pt>
                <c:pt idx="24">
                  <c:v>République slovaque</c:v>
                </c:pt>
                <c:pt idx="25">
                  <c:v>Hongrie</c:v>
                </c:pt>
                <c:pt idx="26">
                  <c:v>Pologne</c:v>
                </c:pt>
                <c:pt idx="27">
                  <c:v>Nouvelle-Zélande</c:v>
                </c:pt>
                <c:pt idx="28">
                  <c:v>République tchèque</c:v>
                </c:pt>
                <c:pt idx="29">
                  <c:v>Mexique</c:v>
                </c:pt>
                <c:pt idx="30">
                  <c:v>Estonie</c:v>
                </c:pt>
                <c:pt idx="31">
                  <c:v>Turquie</c:v>
                </c:pt>
                <c:pt idx="32">
                  <c:v>Lettonie</c:v>
                </c:pt>
                <c:pt idx="33">
                  <c:v>Chili</c:v>
                </c:pt>
                <c:pt idx="34">
                  <c:v>Israel</c:v>
                </c:pt>
                <c:pt idx="35">
                  <c:v>États-Unis</c:v>
                </c:pt>
                <c:pt idx="37">
                  <c:v>Inde</c:v>
                </c:pt>
                <c:pt idx="38">
                  <c:v>Indonésie</c:v>
                </c:pt>
                <c:pt idx="39">
                  <c:v>Chine</c:v>
                </c:pt>
                <c:pt idx="40">
                  <c:v>Colombie</c:v>
                </c:pt>
                <c:pt idx="41">
                  <c:v>Lithuanie</c:v>
                </c:pt>
                <c:pt idx="42">
                  <c:v>Afrique du sud</c:v>
                </c:pt>
                <c:pt idx="43">
                  <c:v>Brésil</c:v>
                </c:pt>
                <c:pt idx="44">
                  <c:v>Costa Rica</c:v>
                </c:pt>
                <c:pt idx="45">
                  <c:v>Russie</c:v>
                </c:pt>
              </c:strCache>
            </c:strRef>
          </c:cat>
          <c:val>
            <c:numRef>
              <c:f>'data7.11-Prisoners'!$D$11:$D$56</c:f>
              <c:numCache>
                <c:formatCode>0</c:formatCode>
                <c:ptCount val="46"/>
                <c:pt idx="0">
                  <c:v>39</c:v>
                </c:pt>
                <c:pt idx="1">
                  <c:v>36</c:v>
                </c:pt>
                <c:pt idx="2">
                  <c:v>63</c:v>
                </c:pt>
                <c:pt idx="3">
                  <c:v>65</c:v>
                </c:pt>
                <c:pt idx="4">
                  <c:v>66</c:v>
                </c:pt>
                <c:pt idx="5">
                  <c:v>49</c:v>
                </c:pt>
                <c:pt idx="6">
                  <c:v>58</c:v>
                </c:pt>
                <c:pt idx="7">
                  <c:v>42</c:v>
                </c:pt>
                <c:pt idx="8">
                  <c:v>71</c:v>
                </c:pt>
                <c:pt idx="9">
                  <c:v>61</c:v>
                </c:pt>
                <c:pt idx="10">
                  <c:v>79</c:v>
                </c:pt>
                <c:pt idx="11">
                  <c:v>81</c:v>
                </c:pt>
                <c:pt idx="12">
                  <c:v>61</c:v>
                </c:pt>
                <c:pt idx="13">
                  <c:v>87</c:v>
                </c:pt>
                <c:pt idx="14">
                  <c:v>84</c:v>
                </c:pt>
                <c:pt idx="15">
                  <c:v>71</c:v>
                </c:pt>
                <c:pt idx="16">
                  <c:v>123</c:v>
                </c:pt>
                <c:pt idx="17">
                  <c:v>126</c:v>
                </c:pt>
                <c:pt idx="18">
                  <c:v>89</c:v>
                </c:pt>
                <c:pt idx="19">
                  <c:v>90</c:v>
                </c:pt>
                <c:pt idx="20">
                  <c:v>93</c:v>
                </c:pt>
                <c:pt idx="21">
                  <c:v>91.069873371188166</c:v>
                </c:pt>
                <c:pt idx="22">
                  <c:v>116.63056781060537</c:v>
                </c:pt>
                <c:pt idx="23">
                  <c:v>89</c:v>
                </c:pt>
                <c:pt idx="24">
                  <c:v>124</c:v>
                </c:pt>
                <c:pt idx="25">
                  <c:v>153</c:v>
                </c:pt>
                <c:pt idx="26">
                  <c:v>160</c:v>
                </c:pt>
                <c:pt idx="27">
                  <c:v>119</c:v>
                </c:pt>
                <c:pt idx="28">
                  <c:v>123</c:v>
                </c:pt>
                <c:pt idx="29">
                  <c:v>98</c:v>
                </c:pt>
                <c:pt idx="30">
                  <c:v>306</c:v>
                </c:pt>
                <c:pt idx="31">
                  <c:v>54</c:v>
                </c:pt>
                <c:pt idx="32">
                  <c:v>370</c:v>
                </c:pt>
                <c:pt idx="33">
                  <c:v>155</c:v>
                </c:pt>
                <c:pt idx="34">
                  <c:v>201</c:v>
                </c:pt>
                <c:pt idx="35">
                  <c:v>505</c:v>
                </c:pt>
                <c:pt idx="37">
                  <c:v>26</c:v>
                </c:pt>
                <c:pt idx="38">
                  <c:v>21</c:v>
                </c:pt>
                <c:pt idx="39">
                  <c:v>111</c:v>
                </c:pt>
                <c:pt idx="40">
                  <c:v>128</c:v>
                </c:pt>
                <c:pt idx="41">
                  <c:v>410</c:v>
                </c:pt>
                <c:pt idx="42">
                  <c:v>280</c:v>
                </c:pt>
                <c:pt idx="43">
                  <c:v>74</c:v>
                </c:pt>
                <c:pt idx="44">
                  <c:v>193</c:v>
                </c:pt>
                <c:pt idx="45">
                  <c:v>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solidFill>
                <a:schemeClr val="tx1"/>
              </a:solidFill>
            </a:ln>
          </c:spPr>
        </c:dropLines>
        <c:marker val="1"/>
        <c:smooth val="0"/>
        <c:axId val="194212608"/>
        <c:axId val="194220032"/>
      </c:lineChart>
      <c:catAx>
        <c:axId val="1942126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none"/>
        <c:minorTickMark val="none"/>
        <c:tickLblPos val="low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12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220032"/>
        <c:crosses val="autoZero"/>
        <c:auto val="1"/>
        <c:lblAlgn val="ctr"/>
        <c:lblOffset val="0"/>
        <c:tickLblSkip val="1"/>
        <c:noMultiLvlLbl val="0"/>
      </c:catAx>
      <c:valAx>
        <c:axId val="194220032"/>
        <c:scaling>
          <c:orientation val="minMax"/>
          <c:max val="75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12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212608"/>
        <c:crosses val="autoZero"/>
        <c:crossBetween val="between"/>
        <c:majorUnit val="100"/>
      </c:valAx>
      <c:spPr>
        <a:solidFill>
          <a:schemeClr val="accent1">
            <a:lumMod val="20000"/>
            <a:lumOff val="80000"/>
          </a:schemeClr>
        </a:solidFill>
        <a:ln w="9525">
          <a:noFill/>
        </a:ln>
      </c:spPr>
    </c:plotArea>
    <c:legend>
      <c:legendPos val="r"/>
      <c:layout>
        <c:manualLayout>
          <c:xMode val="edge"/>
          <c:yMode val="edge"/>
          <c:x val="4.1882060753138967E-2"/>
          <c:y val="1.9920803043647736E-2"/>
          <c:w val="0.94470112778722626"/>
          <c:h val="5.552087807205916E-2"/>
        </c:manualLayout>
      </c:layout>
      <c:overlay val="1"/>
      <c:spPr>
        <a:solidFill>
          <a:schemeClr val="accent1">
            <a:lumMod val="20000"/>
            <a:lumOff val="80000"/>
          </a:scheme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11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55596479318988E-2"/>
          <c:y val="0.12707676053328731"/>
          <c:w val="0.94905939941420248"/>
          <c:h val="0.6307828680505845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'data7.10-Crime'!$B$10</c:f>
              <c:strCache>
                <c:ptCount val="1"/>
                <c:pt idx="0">
                  <c:v>Population totale (↗)</c:v>
                </c:pt>
              </c:strCache>
            </c:strRef>
          </c:tx>
          <c:spPr>
            <a:solidFill>
              <a:schemeClr val="accent1"/>
            </a:solidFill>
            <a:ln w="6350" cmpd="sng">
              <a:noFill/>
              <a:round/>
            </a:ln>
            <a:effectLst/>
          </c:spPr>
          <c:invertIfNegative val="0"/>
          <c:dPt>
            <c:idx val="14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rgbClr val="FF0000"/>
              </a:solidFill>
              <a:ln w="6350" cmpd="sng">
                <a:noFill/>
                <a:round/>
              </a:ln>
              <a:effectLst/>
            </c:spPr>
          </c:dPt>
          <c:dPt>
            <c:idx val="17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35"/>
            <c:invertIfNegative val="0"/>
            <c:bubble3D val="0"/>
          </c:dPt>
          <c:cat>
            <c:strRef>
              <c:f>'data7.10-Crime'!$D$11:$D$43</c:f>
              <c:strCache>
                <c:ptCount val="33"/>
                <c:pt idx="0">
                  <c:v>Pays-Bas</c:v>
                </c:pt>
                <c:pt idx="1">
                  <c:v>États-Unis</c:v>
                </c:pt>
                <c:pt idx="2">
                  <c:v>Japon</c:v>
                </c:pt>
                <c:pt idx="3">
                  <c:v>Portugal</c:v>
                </c:pt>
                <c:pt idx="4">
                  <c:v>Pologne</c:v>
                </c:pt>
                <c:pt idx="5">
                  <c:v>Nouvelle-Zélande</c:v>
                </c:pt>
                <c:pt idx="6">
                  <c:v>Canada</c:v>
                </c:pt>
                <c:pt idx="7">
                  <c:v>Suède</c:v>
                </c:pt>
                <c:pt idx="8">
                  <c:v>Lettonie</c:v>
                </c:pt>
                <c:pt idx="9">
                  <c:v>Finlande</c:v>
                </c:pt>
                <c:pt idx="10">
                  <c:v>France</c:v>
                </c:pt>
                <c:pt idx="11">
                  <c:v>Allemagne</c:v>
                </c:pt>
                <c:pt idx="12">
                  <c:v>Hongrie</c:v>
                </c:pt>
                <c:pt idx="13">
                  <c:v>République tchèque</c:v>
                </c:pt>
                <c:pt idx="14">
                  <c:v>Belgique</c:v>
                </c:pt>
                <c:pt idx="15">
                  <c:v>OCDE</c:v>
                </c:pt>
                <c:pt idx="16">
                  <c:v>Norvège</c:v>
                </c:pt>
                <c:pt idx="17">
                  <c:v>Chili</c:v>
                </c:pt>
                <c:pt idx="18">
                  <c:v>Espagne</c:v>
                </c:pt>
                <c:pt idx="19">
                  <c:v>Slovénie</c:v>
                </c:pt>
                <c:pt idx="20">
                  <c:v>République slovaque</c:v>
                </c:pt>
                <c:pt idx="21">
                  <c:v>Autriche</c:v>
                </c:pt>
                <c:pt idx="22">
                  <c:v>Italie</c:v>
                </c:pt>
                <c:pt idx="23">
                  <c:v>Estonie</c:v>
                </c:pt>
                <c:pt idx="24">
                  <c:v>Australie</c:v>
                </c:pt>
                <c:pt idx="25">
                  <c:v>Grèce</c:v>
                </c:pt>
                <c:pt idx="26">
                  <c:v>Luxembourg</c:v>
                </c:pt>
                <c:pt idx="27">
                  <c:v>Turquie</c:v>
                </c:pt>
                <c:pt idx="29">
                  <c:v>Fédération de Russie</c:v>
                </c:pt>
                <c:pt idx="30">
                  <c:v>Colombie</c:v>
                </c:pt>
                <c:pt idx="31">
                  <c:v>Inde</c:v>
                </c:pt>
                <c:pt idx="32">
                  <c:v>Lituanie</c:v>
                </c:pt>
              </c:strCache>
            </c:strRef>
          </c:cat>
          <c:val>
            <c:numRef>
              <c:f>'data7.10-Crime'!$B$11:$B$43</c:f>
              <c:numCache>
                <c:formatCode>0</c:formatCode>
                <c:ptCount val="33"/>
                <c:pt idx="0">
                  <c:v>66.441521873660776</c:v>
                </c:pt>
                <c:pt idx="1">
                  <c:v>77.310801130252699</c:v>
                </c:pt>
                <c:pt idx="2">
                  <c:v>77.364976255676069</c:v>
                </c:pt>
                <c:pt idx="3">
                  <c:v>83.14484709225114</c:v>
                </c:pt>
                <c:pt idx="4">
                  <c:v>83.20433341397252</c:v>
                </c:pt>
                <c:pt idx="5">
                  <c:v>83.956890009210497</c:v>
                </c:pt>
                <c:pt idx="6">
                  <c:v>86.059373488148466</c:v>
                </c:pt>
                <c:pt idx="7">
                  <c:v>86.844598875677221</c:v>
                </c:pt>
                <c:pt idx="8">
                  <c:v>87.280933664951306</c:v>
                </c:pt>
                <c:pt idx="9">
                  <c:v>87.885678962160995</c:v>
                </c:pt>
                <c:pt idx="10">
                  <c:v>91.787667185951832</c:v>
                </c:pt>
                <c:pt idx="11">
                  <c:v>93.571596752146135</c:v>
                </c:pt>
                <c:pt idx="12">
                  <c:v>93.671467252203442</c:v>
                </c:pt>
                <c:pt idx="13">
                  <c:v>93.734284528199026</c:v>
                </c:pt>
                <c:pt idx="14">
                  <c:v>96.306699304675291</c:v>
                </c:pt>
                <c:pt idx="15">
                  <c:v>97.039452233684116</c:v>
                </c:pt>
                <c:pt idx="16">
                  <c:v>101.02570361463523</c:v>
                </c:pt>
                <c:pt idx="17">
                  <c:v>101.93303142030206</c:v>
                </c:pt>
                <c:pt idx="18">
                  <c:v>103.01002056933008</c:v>
                </c:pt>
                <c:pt idx="19">
                  <c:v>103.15667446237933</c:v>
                </c:pt>
                <c:pt idx="20">
                  <c:v>103.61603128737667</c:v>
                </c:pt>
                <c:pt idx="21">
                  <c:v>107.13388675916866</c:v>
                </c:pt>
                <c:pt idx="22">
                  <c:v>107.9102362254921</c:v>
                </c:pt>
                <c:pt idx="23">
                  <c:v>109.30624783238898</c:v>
                </c:pt>
                <c:pt idx="24">
                  <c:v>111.71249373261105</c:v>
                </c:pt>
                <c:pt idx="25">
                  <c:v>112.66079139334948</c:v>
                </c:pt>
                <c:pt idx="26">
                  <c:v>124.426817847674</c:v>
                </c:pt>
                <c:pt idx="27">
                  <c:v>145.60760537562652</c:v>
                </c:pt>
                <c:pt idx="29">
                  <c:v>81.081226306960374</c:v>
                </c:pt>
                <c:pt idx="30">
                  <c:v>139.93343777717132</c:v>
                </c:pt>
                <c:pt idx="31">
                  <c:v>114.68509747952093</c:v>
                </c:pt>
                <c:pt idx="32">
                  <c:v>139.22758203094997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4244992"/>
        <c:axId val="194246528"/>
      </c:barChart>
      <c:lineChart>
        <c:grouping val="standard"/>
        <c:varyColors val="0"/>
        <c:ser>
          <c:idx val="2"/>
          <c:order val="0"/>
          <c:tx>
            <c:strRef>
              <c:f>'data7.10-Crime'!$C$10</c:f>
              <c:strCache>
                <c:ptCount val="1"/>
                <c:pt idx="0">
                  <c:v>Jeunes, âgé de moins de 18 ans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8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'data7.10-Crime'!$D$11:$D$43</c:f>
              <c:strCache>
                <c:ptCount val="33"/>
                <c:pt idx="0">
                  <c:v>Pays-Bas</c:v>
                </c:pt>
                <c:pt idx="1">
                  <c:v>États-Unis</c:v>
                </c:pt>
                <c:pt idx="2">
                  <c:v>Japon</c:v>
                </c:pt>
                <c:pt idx="3">
                  <c:v>Portugal</c:v>
                </c:pt>
                <c:pt idx="4">
                  <c:v>Pologne</c:v>
                </c:pt>
                <c:pt idx="5">
                  <c:v>Nouvelle-Zélande</c:v>
                </c:pt>
                <c:pt idx="6">
                  <c:v>Canada</c:v>
                </c:pt>
                <c:pt idx="7">
                  <c:v>Suède</c:v>
                </c:pt>
                <c:pt idx="8">
                  <c:v>Lettonie</c:v>
                </c:pt>
                <c:pt idx="9">
                  <c:v>Finlande</c:v>
                </c:pt>
                <c:pt idx="10">
                  <c:v>France</c:v>
                </c:pt>
                <c:pt idx="11">
                  <c:v>Allemagne</c:v>
                </c:pt>
                <c:pt idx="12">
                  <c:v>Hongrie</c:v>
                </c:pt>
                <c:pt idx="13">
                  <c:v>République tchèque</c:v>
                </c:pt>
                <c:pt idx="14">
                  <c:v>Belgique</c:v>
                </c:pt>
                <c:pt idx="15">
                  <c:v>OCDE</c:v>
                </c:pt>
                <c:pt idx="16">
                  <c:v>Norvège</c:v>
                </c:pt>
                <c:pt idx="17">
                  <c:v>Chili</c:v>
                </c:pt>
                <c:pt idx="18">
                  <c:v>Espagne</c:v>
                </c:pt>
                <c:pt idx="19">
                  <c:v>Slovénie</c:v>
                </c:pt>
                <c:pt idx="20">
                  <c:v>République slovaque</c:v>
                </c:pt>
                <c:pt idx="21">
                  <c:v>Autriche</c:v>
                </c:pt>
                <c:pt idx="22">
                  <c:v>Italie</c:v>
                </c:pt>
                <c:pt idx="23">
                  <c:v>Estonie</c:v>
                </c:pt>
                <c:pt idx="24">
                  <c:v>Australie</c:v>
                </c:pt>
                <c:pt idx="25">
                  <c:v>Grèce</c:v>
                </c:pt>
                <c:pt idx="26">
                  <c:v>Luxembourg</c:v>
                </c:pt>
                <c:pt idx="27">
                  <c:v>Turquie</c:v>
                </c:pt>
                <c:pt idx="29">
                  <c:v>Fédération de Russie</c:v>
                </c:pt>
                <c:pt idx="30">
                  <c:v>Colombie</c:v>
                </c:pt>
                <c:pt idx="31">
                  <c:v>Inde</c:v>
                </c:pt>
                <c:pt idx="32">
                  <c:v>Lituanie</c:v>
                </c:pt>
              </c:strCache>
            </c:strRef>
          </c:cat>
          <c:val>
            <c:numRef>
              <c:f>'data7.10-Crime'!$C$11:$C$43</c:f>
              <c:numCache>
                <c:formatCode>0</c:formatCode>
                <c:ptCount val="33"/>
                <c:pt idx="0">
                  <c:v>47.57474117855228</c:v>
                </c:pt>
                <c:pt idx="1">
                  <c:v>51.554685740854566</c:v>
                </c:pt>
                <c:pt idx="2">
                  <c:v>64.041743071376644</c:v>
                </c:pt>
                <c:pt idx="3">
                  <c:v>71.592681269523467</c:v>
                </c:pt>
                <c:pt idx="4">
                  <c:v>51.422005724869855</c:v>
                </c:pt>
                <c:pt idx="5">
                  <c:v>76.505448495075584</c:v>
                </c:pt>
                <c:pt idx="6">
                  <c:v>66.338774604307332</c:v>
                </c:pt>
                <c:pt idx="7">
                  <c:v>57.839137840355235</c:v>
                </c:pt>
                <c:pt idx="8">
                  <c:v>73.718949492759734</c:v>
                </c:pt>
                <c:pt idx="9">
                  <c:v>74.124288713058775</c:v>
                </c:pt>
                <c:pt idx="10">
                  <c:v>91.964857410865932</c:v>
                </c:pt>
                <c:pt idx="11">
                  <c:v>75.91173879764213</c:v>
                </c:pt>
                <c:pt idx="12">
                  <c:v>91.667948763107816</c:v>
                </c:pt>
                <c:pt idx="13">
                  <c:v>47.757563946720047</c:v>
                </c:pt>
                <c:pt idx="14">
                  <c:v>72.883066392094335</c:v>
                </c:pt>
                <c:pt idx="15">
                  <c:v>81.291520151227388</c:v>
                </c:pt>
                <c:pt idx="16">
                  <c:v>62.008876299798708</c:v>
                </c:pt>
                <c:pt idx="17">
                  <c:v>108.0563559467943</c:v>
                </c:pt>
                <c:pt idx="18">
                  <c:v>92.758690762577572</c:v>
                </c:pt>
                <c:pt idx="19">
                  <c:v>72.685494441930516</c:v>
                </c:pt>
                <c:pt idx="20">
                  <c:v>103.38843157632635</c:v>
                </c:pt>
                <c:pt idx="21">
                  <c:v>72.537587700783774</c:v>
                </c:pt>
                <c:pt idx="22">
                  <c:v>99.808769706254168</c:v>
                </c:pt>
                <c:pt idx="23">
                  <c:v>75.440875350465959</c:v>
                </c:pt>
                <c:pt idx="24">
                  <c:v>133.6352476593066</c:v>
                </c:pt>
                <c:pt idx="25">
                  <c:v>90.26942204934474</c:v>
                </c:pt>
                <c:pt idx="26">
                  <c:v>107.08011246744537</c:v>
                </c:pt>
                <c:pt idx="27">
                  <c:v>162.30354868094764</c:v>
                </c:pt>
                <c:pt idx="29">
                  <c:v>56.773726522732481</c:v>
                </c:pt>
                <c:pt idx="30">
                  <c:v>100.61232722036169</c:v>
                </c:pt>
                <c:pt idx="31">
                  <c:v>124.81902914598399</c:v>
                </c:pt>
                <c:pt idx="32">
                  <c:v>72.429021187565283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solidFill>
                <a:schemeClr val="tx1"/>
              </a:solidFill>
            </a:ln>
          </c:spPr>
        </c:dropLines>
        <c:marker val="1"/>
        <c:smooth val="0"/>
        <c:axId val="194244992"/>
        <c:axId val="194246528"/>
      </c:lineChart>
      <c:catAx>
        <c:axId val="1942449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none"/>
        <c:minorTickMark val="none"/>
        <c:tickLblPos val="low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12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246528"/>
        <c:crossesAt val="100"/>
        <c:auto val="1"/>
        <c:lblAlgn val="ctr"/>
        <c:lblOffset val="0"/>
        <c:tickLblSkip val="1"/>
        <c:noMultiLvlLbl val="0"/>
      </c:catAx>
      <c:valAx>
        <c:axId val="194246528"/>
        <c:scaling>
          <c:orientation val="minMax"/>
          <c:max val="170"/>
          <c:min val="4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12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4244992"/>
        <c:crosses val="autoZero"/>
        <c:crossBetween val="between"/>
        <c:majorUnit val="20"/>
      </c:valAx>
      <c:spPr>
        <a:solidFill>
          <a:schemeClr val="accent1">
            <a:lumMod val="20000"/>
            <a:lumOff val="80000"/>
          </a:schemeClr>
        </a:solidFill>
        <a:ln w="9525">
          <a:noFill/>
        </a:ln>
      </c:spPr>
    </c:plotArea>
    <c:legend>
      <c:legendPos val="r"/>
      <c:layout>
        <c:manualLayout>
          <c:xMode val="edge"/>
          <c:yMode val="edge"/>
          <c:x val="4.1882060753138967E-2"/>
          <c:y val="1.9920803043647736E-2"/>
          <c:w val="0.94470112778722626"/>
          <c:h val="5.552087807205916E-2"/>
        </c:manualLayout>
      </c:layout>
      <c:overlay val="1"/>
      <c:spPr>
        <a:solidFill>
          <a:schemeClr val="accent1">
            <a:lumMod val="20000"/>
            <a:lumOff val="80000"/>
          </a:scheme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11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55596479318988E-2"/>
          <c:y val="0.12707676053328731"/>
          <c:w val="0.94905939941420248"/>
          <c:h val="0.6307828680505845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'data7.12-Prisoners2'!$B$10</c:f>
              <c:strCache>
                <c:ptCount val="1"/>
                <c:pt idx="0">
                  <c:v>Jeunes, âgés de moins de 18 ans (↗, axe de gauche)</c:v>
                </c:pt>
              </c:strCache>
            </c:strRef>
          </c:tx>
          <c:spPr>
            <a:solidFill>
              <a:schemeClr val="accent1"/>
            </a:solidFill>
            <a:ln w="6350" cmpd="sng">
              <a:noFill/>
              <a:round/>
            </a:ln>
            <a:effectLst/>
          </c:spPr>
          <c:invertIfNegative val="0"/>
          <c:dPt>
            <c:idx val="17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5"/>
            <c:invertIfNegative val="0"/>
            <c:bubble3D val="0"/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ln w="6350" cmpd="sng">
                <a:noFill/>
                <a:round/>
              </a:ln>
              <a:effectLst/>
            </c:spPr>
          </c:dPt>
          <c:dPt>
            <c:idx val="35"/>
            <c:invertIfNegative val="0"/>
            <c:bubble3D val="0"/>
          </c:dPt>
          <c:dLbls>
            <c:dLbl>
              <c:idx val="34"/>
              <c:layout>
                <c:manualLayout>
                  <c:x val="1.989307390540276E-2"/>
                  <c:y val="-0.1640389550291327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'data7.12-Prisoners2'!$D$11:$D$56</c:f>
              <c:strCache>
                <c:ptCount val="46"/>
                <c:pt idx="0">
                  <c:v>Espagne</c:v>
                </c:pt>
                <c:pt idx="1">
                  <c:v>Japon</c:v>
                </c:pt>
                <c:pt idx="2">
                  <c:v>Norvège</c:v>
                </c:pt>
                <c:pt idx="3">
                  <c:v>Australie</c:v>
                </c:pt>
                <c:pt idx="4">
                  <c:v>Suède</c:v>
                </c:pt>
                <c:pt idx="5">
                  <c:v>Finlande</c:v>
                </c:pt>
                <c:pt idx="6">
                  <c:v>États-Unis</c:v>
                </c:pt>
                <c:pt idx="7">
                  <c:v>Chili</c:v>
                </c:pt>
                <c:pt idx="8">
                  <c:v>Danemark</c:v>
                </c:pt>
                <c:pt idx="9">
                  <c:v>Pologne</c:v>
                </c:pt>
                <c:pt idx="10">
                  <c:v>Portugal</c:v>
                </c:pt>
                <c:pt idx="11">
                  <c:v>Slovénie</c:v>
                </c:pt>
                <c:pt idx="12">
                  <c:v>Suisse</c:v>
                </c:pt>
                <c:pt idx="13">
                  <c:v>République tchèque</c:v>
                </c:pt>
                <c:pt idx="14">
                  <c:v>Belgique</c:v>
                </c:pt>
                <c:pt idx="15">
                  <c:v>Nouvelle-Zélande</c:v>
                </c:pt>
                <c:pt idx="16">
                  <c:v>République slovaque</c:v>
                </c:pt>
                <c:pt idx="17">
                  <c:v>Royaume-Uni</c:v>
                </c:pt>
                <c:pt idx="18">
                  <c:v>Estonie</c:v>
                </c:pt>
                <c:pt idx="19">
                  <c:v>Italie</c:v>
                </c:pt>
                <c:pt idx="20">
                  <c:v>Lettonie</c:v>
                </c:pt>
                <c:pt idx="21">
                  <c:v>Luxembourg</c:v>
                </c:pt>
                <c:pt idx="22">
                  <c:v>Corée</c:v>
                </c:pt>
                <c:pt idx="23">
                  <c:v>France</c:v>
                </c:pt>
                <c:pt idx="24">
                  <c:v>Autriche</c:v>
                </c:pt>
                <c:pt idx="25">
                  <c:v>Israel</c:v>
                </c:pt>
                <c:pt idx="26">
                  <c:v>OCDE</c:v>
                </c:pt>
                <c:pt idx="27">
                  <c:v>Islande</c:v>
                </c:pt>
                <c:pt idx="28">
                  <c:v>Irlande</c:v>
                </c:pt>
                <c:pt idx="29">
                  <c:v>Turquie</c:v>
                </c:pt>
                <c:pt idx="30">
                  <c:v>Pays-Bas</c:v>
                </c:pt>
                <c:pt idx="31">
                  <c:v>Hongrie</c:v>
                </c:pt>
                <c:pt idx="32">
                  <c:v>Grèce</c:v>
                </c:pt>
                <c:pt idx="33">
                  <c:v>Allemagne</c:v>
                </c:pt>
                <c:pt idx="34">
                  <c:v>Canada</c:v>
                </c:pt>
                <c:pt idx="35">
                  <c:v>Mexique</c:v>
                </c:pt>
                <c:pt idx="37">
                  <c:v>Inde</c:v>
                </c:pt>
                <c:pt idx="38">
                  <c:v>Afrique du sud</c:v>
                </c:pt>
                <c:pt idx="39">
                  <c:v>Russie</c:v>
                </c:pt>
                <c:pt idx="40">
                  <c:v>Chine</c:v>
                </c:pt>
                <c:pt idx="41">
                  <c:v>Lithuanie</c:v>
                </c:pt>
                <c:pt idx="42">
                  <c:v>Costa Rica</c:v>
                </c:pt>
                <c:pt idx="43">
                  <c:v>Indonésie</c:v>
                </c:pt>
                <c:pt idx="44">
                  <c:v>Colombie</c:v>
                </c:pt>
                <c:pt idx="45">
                  <c:v>Brésil</c:v>
                </c:pt>
              </c:strCache>
            </c:strRef>
          </c:cat>
          <c:val>
            <c:numRef>
              <c:f>'data7.12-Prisoners2'!$B$11:$B$56</c:f>
              <c:numCache>
                <c:formatCode>0.0</c:formatCode>
                <c:ptCount val="46"/>
                <c:pt idx="0">
                  <c:v>0</c:v>
                </c:pt>
                <c:pt idx="1">
                  <c:v>0.04</c:v>
                </c:pt>
                <c:pt idx="2">
                  <c:v>0.1</c:v>
                </c:pt>
                <c:pt idx="3">
                  <c:v>0.2</c:v>
                </c:pt>
                <c:pt idx="4">
                  <c:v>0.2</c:v>
                </c:pt>
                <c:pt idx="5">
                  <c:v>0.3</c:v>
                </c:pt>
                <c:pt idx="6">
                  <c:v>0.3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0.5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0.77161857386758848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0.9</c:v>
                </c:pt>
                <c:pt idx="22">
                  <c:v>1</c:v>
                </c:pt>
                <c:pt idx="23">
                  <c:v>1.1000000000000001</c:v>
                </c:pt>
                <c:pt idx="24">
                  <c:v>1.2</c:v>
                </c:pt>
                <c:pt idx="25">
                  <c:v>1.2</c:v>
                </c:pt>
                <c:pt idx="26">
                  <c:v>1.2717605306819313</c:v>
                </c:pt>
                <c:pt idx="27">
                  <c:v>1.3</c:v>
                </c:pt>
                <c:pt idx="28">
                  <c:v>1.3</c:v>
                </c:pt>
                <c:pt idx="29">
                  <c:v>1.3</c:v>
                </c:pt>
                <c:pt idx="30">
                  <c:v>1.5</c:v>
                </c:pt>
                <c:pt idx="31">
                  <c:v>2</c:v>
                </c:pt>
                <c:pt idx="32">
                  <c:v>2.2999999999999998</c:v>
                </c:pt>
                <c:pt idx="33">
                  <c:v>2.8</c:v>
                </c:pt>
                <c:pt idx="34">
                  <c:v>3.6</c:v>
                </c:pt>
                <c:pt idx="35">
                  <c:v>5</c:v>
                </c:pt>
                <c:pt idx="37">
                  <c:v>0</c:v>
                </c:pt>
                <c:pt idx="38">
                  <c:v>0.2</c:v>
                </c:pt>
                <c:pt idx="39">
                  <c:v>0.3</c:v>
                </c:pt>
                <c:pt idx="40">
                  <c:v>0.8</c:v>
                </c:pt>
                <c:pt idx="41">
                  <c:v>1.2</c:v>
                </c:pt>
                <c:pt idx="42">
                  <c:v>1.6</c:v>
                </c:pt>
                <c:pt idx="43">
                  <c:v>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5870080"/>
        <c:axId val="195871872"/>
      </c:barChart>
      <c:lineChart>
        <c:grouping val="standard"/>
        <c:varyColors val="0"/>
        <c:ser>
          <c:idx val="2"/>
          <c:order val="0"/>
          <c:tx>
            <c:strRef>
              <c:f>'data7.12-Prisoners2'!$C$10</c:f>
              <c:strCache>
                <c:ptCount val="1"/>
                <c:pt idx="0">
                  <c:v>Taux d'occupation (axe de droite)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8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'data7.12-Prisoners2'!$D$11:$D$56</c:f>
              <c:strCache>
                <c:ptCount val="46"/>
                <c:pt idx="0">
                  <c:v>Espagne</c:v>
                </c:pt>
                <c:pt idx="1">
                  <c:v>Japon</c:v>
                </c:pt>
                <c:pt idx="2">
                  <c:v>Norvège</c:v>
                </c:pt>
                <c:pt idx="3">
                  <c:v>Australie</c:v>
                </c:pt>
                <c:pt idx="4">
                  <c:v>Suède</c:v>
                </c:pt>
                <c:pt idx="5">
                  <c:v>Finlande</c:v>
                </c:pt>
                <c:pt idx="6">
                  <c:v>États-Unis</c:v>
                </c:pt>
                <c:pt idx="7">
                  <c:v>Chili</c:v>
                </c:pt>
                <c:pt idx="8">
                  <c:v>Danemark</c:v>
                </c:pt>
                <c:pt idx="9">
                  <c:v>Pologne</c:v>
                </c:pt>
                <c:pt idx="10">
                  <c:v>Portugal</c:v>
                </c:pt>
                <c:pt idx="11">
                  <c:v>Slovénie</c:v>
                </c:pt>
                <c:pt idx="12">
                  <c:v>Suisse</c:v>
                </c:pt>
                <c:pt idx="13">
                  <c:v>République tchèque</c:v>
                </c:pt>
                <c:pt idx="14">
                  <c:v>Belgique</c:v>
                </c:pt>
                <c:pt idx="15">
                  <c:v>Nouvelle-Zélande</c:v>
                </c:pt>
                <c:pt idx="16">
                  <c:v>République slovaque</c:v>
                </c:pt>
                <c:pt idx="17">
                  <c:v>Royaume-Uni</c:v>
                </c:pt>
                <c:pt idx="18">
                  <c:v>Estonie</c:v>
                </c:pt>
                <c:pt idx="19">
                  <c:v>Italie</c:v>
                </c:pt>
                <c:pt idx="20">
                  <c:v>Lettonie</c:v>
                </c:pt>
                <c:pt idx="21">
                  <c:v>Luxembourg</c:v>
                </c:pt>
                <c:pt idx="22">
                  <c:v>Corée</c:v>
                </c:pt>
                <c:pt idx="23">
                  <c:v>France</c:v>
                </c:pt>
                <c:pt idx="24">
                  <c:v>Autriche</c:v>
                </c:pt>
                <c:pt idx="25">
                  <c:v>Israel</c:v>
                </c:pt>
                <c:pt idx="26">
                  <c:v>OCDE</c:v>
                </c:pt>
                <c:pt idx="27">
                  <c:v>Islande</c:v>
                </c:pt>
                <c:pt idx="28">
                  <c:v>Irlande</c:v>
                </c:pt>
                <c:pt idx="29">
                  <c:v>Turquie</c:v>
                </c:pt>
                <c:pt idx="30">
                  <c:v>Pays-Bas</c:v>
                </c:pt>
                <c:pt idx="31">
                  <c:v>Hongrie</c:v>
                </c:pt>
                <c:pt idx="32">
                  <c:v>Grèce</c:v>
                </c:pt>
                <c:pt idx="33">
                  <c:v>Allemagne</c:v>
                </c:pt>
                <c:pt idx="34">
                  <c:v>Canada</c:v>
                </c:pt>
                <c:pt idx="35">
                  <c:v>Mexique</c:v>
                </c:pt>
                <c:pt idx="37">
                  <c:v>Inde</c:v>
                </c:pt>
                <c:pt idx="38">
                  <c:v>Afrique du sud</c:v>
                </c:pt>
                <c:pt idx="39">
                  <c:v>Russie</c:v>
                </c:pt>
                <c:pt idx="40">
                  <c:v>Chine</c:v>
                </c:pt>
                <c:pt idx="41">
                  <c:v>Lithuanie</c:v>
                </c:pt>
                <c:pt idx="42">
                  <c:v>Costa Rica</c:v>
                </c:pt>
                <c:pt idx="43">
                  <c:v>Indonésie</c:v>
                </c:pt>
                <c:pt idx="44">
                  <c:v>Colombie</c:v>
                </c:pt>
                <c:pt idx="45">
                  <c:v>Brésil</c:v>
                </c:pt>
              </c:strCache>
            </c:strRef>
          </c:cat>
          <c:val>
            <c:numRef>
              <c:f>'data7.12-Prisoners2'!$C$11:$C$56</c:f>
              <c:numCache>
                <c:formatCode>0</c:formatCode>
                <c:ptCount val="46"/>
                <c:pt idx="0">
                  <c:v>84.2</c:v>
                </c:pt>
                <c:pt idx="1">
                  <c:v>69.900000000000006</c:v>
                </c:pt>
                <c:pt idx="2">
                  <c:v>97</c:v>
                </c:pt>
                <c:pt idx="3">
                  <c:v>96</c:v>
                </c:pt>
                <c:pt idx="4">
                  <c:v>83.1</c:v>
                </c:pt>
                <c:pt idx="5">
                  <c:v>98.4</c:v>
                </c:pt>
                <c:pt idx="6">
                  <c:v>102.7</c:v>
                </c:pt>
                <c:pt idx="7">
                  <c:v>110.9</c:v>
                </c:pt>
                <c:pt idx="8">
                  <c:v>92.5</c:v>
                </c:pt>
                <c:pt idx="9">
                  <c:v>83</c:v>
                </c:pt>
                <c:pt idx="10">
                  <c:v>111.9</c:v>
                </c:pt>
                <c:pt idx="11">
                  <c:v>114.3</c:v>
                </c:pt>
                <c:pt idx="12">
                  <c:v>95.7</c:v>
                </c:pt>
                <c:pt idx="13">
                  <c:v>103.1</c:v>
                </c:pt>
                <c:pt idx="14">
                  <c:v>122.7</c:v>
                </c:pt>
                <c:pt idx="15">
                  <c:v>106.1</c:v>
                </c:pt>
                <c:pt idx="16">
                  <c:v>88.6</c:v>
                </c:pt>
                <c:pt idx="17">
                  <c:v>109.01254031153174</c:v>
                </c:pt>
                <c:pt idx="18">
                  <c:v>96.3</c:v>
                </c:pt>
                <c:pt idx="19">
                  <c:v>106.1</c:v>
                </c:pt>
                <c:pt idx="20">
                  <c:v>59.5</c:v>
                </c:pt>
                <c:pt idx="21">
                  <c:v>92.3</c:v>
                </c:pt>
                <c:pt idx="22">
                  <c:v>110</c:v>
                </c:pt>
                <c:pt idx="23">
                  <c:v>113.9</c:v>
                </c:pt>
                <c:pt idx="24">
                  <c:v>95.6</c:v>
                </c:pt>
                <c:pt idx="25">
                  <c:v>90.3</c:v>
                </c:pt>
                <c:pt idx="26">
                  <c:v>97.991786866043753</c:v>
                </c:pt>
                <c:pt idx="27">
                  <c:v>89.1</c:v>
                </c:pt>
                <c:pt idx="28">
                  <c:v>92.3</c:v>
                </c:pt>
                <c:pt idx="29">
                  <c:v>101.7</c:v>
                </c:pt>
                <c:pt idx="30">
                  <c:v>76.7</c:v>
                </c:pt>
                <c:pt idx="31">
                  <c:v>133.80000000000001</c:v>
                </c:pt>
                <c:pt idx="32">
                  <c:v>97.4</c:v>
                </c:pt>
                <c:pt idx="33">
                  <c:v>83.5</c:v>
                </c:pt>
                <c:pt idx="34">
                  <c:v>96.4</c:v>
                </c:pt>
                <c:pt idx="35">
                  <c:v>125.7</c:v>
                </c:pt>
                <c:pt idx="37">
                  <c:v>117.4</c:v>
                </c:pt>
                <c:pt idx="38">
                  <c:v>132.69999999999999</c:v>
                </c:pt>
                <c:pt idx="39">
                  <c:v>94.2</c:v>
                </c:pt>
                <c:pt idx="41">
                  <c:v>83.1</c:v>
                </c:pt>
                <c:pt idx="42">
                  <c:v>139.4</c:v>
                </c:pt>
                <c:pt idx="43">
                  <c:v>149.19999999999999</c:v>
                </c:pt>
                <c:pt idx="44">
                  <c:v>154.9</c:v>
                </c:pt>
                <c:pt idx="45">
                  <c:v>153.9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solidFill>
                <a:schemeClr val="tx1"/>
              </a:solidFill>
            </a:ln>
          </c:spPr>
        </c:dropLines>
        <c:marker val="1"/>
        <c:smooth val="0"/>
        <c:axId val="195879680"/>
        <c:axId val="195873792"/>
      </c:lineChart>
      <c:catAx>
        <c:axId val="19587008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none"/>
        <c:minorTickMark val="none"/>
        <c:tickLblPos val="low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12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5871872"/>
        <c:crosses val="autoZero"/>
        <c:auto val="1"/>
        <c:lblAlgn val="ctr"/>
        <c:lblOffset val="0"/>
        <c:tickLblSkip val="1"/>
        <c:noMultiLvlLbl val="0"/>
      </c:catAx>
      <c:valAx>
        <c:axId val="195871872"/>
        <c:scaling>
          <c:orientation val="minMax"/>
          <c:max val="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12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5870080"/>
        <c:crosses val="autoZero"/>
        <c:crossBetween val="between"/>
        <c:majorUnit val="1"/>
        <c:minorUnit val="1"/>
      </c:valAx>
      <c:valAx>
        <c:axId val="195873792"/>
        <c:scaling>
          <c:orientation val="minMax"/>
          <c:max val="175"/>
          <c:min val="50"/>
        </c:scaling>
        <c:delete val="0"/>
        <c:axPos val="r"/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195879680"/>
        <c:crosses val="max"/>
        <c:crossBetween val="between"/>
        <c:majorUnit val="25"/>
      </c:valAx>
      <c:catAx>
        <c:axId val="195879680"/>
        <c:scaling>
          <c:orientation val="minMax"/>
        </c:scaling>
        <c:delete val="1"/>
        <c:axPos val="b"/>
        <c:majorTickMark val="out"/>
        <c:minorTickMark val="none"/>
        <c:tickLblPos val="nextTo"/>
        <c:crossAx val="195873792"/>
        <c:crosses val="autoZero"/>
        <c:auto val="1"/>
        <c:lblAlgn val="ctr"/>
        <c:lblOffset val="100"/>
        <c:noMultiLvlLbl val="0"/>
      </c:catAx>
      <c:spPr>
        <a:solidFill>
          <a:schemeClr val="accent1">
            <a:lumMod val="20000"/>
            <a:lumOff val="80000"/>
          </a:schemeClr>
        </a:solidFill>
        <a:ln w="9525">
          <a:noFill/>
        </a:ln>
      </c:spPr>
    </c:plotArea>
    <c:legend>
      <c:legendPos val="r"/>
      <c:layout>
        <c:manualLayout>
          <c:xMode val="edge"/>
          <c:yMode val="edge"/>
          <c:x val="4.1882060753138967E-2"/>
          <c:y val="1.9920803043647736E-2"/>
          <c:w val="0.94470112778722626"/>
          <c:h val="5.552087807205916E-2"/>
        </c:manualLayout>
      </c:layout>
      <c:overlay val="1"/>
      <c:spPr>
        <a:solidFill>
          <a:schemeClr val="accent1">
            <a:lumMod val="20000"/>
            <a:lumOff val="80000"/>
          </a:schemeClr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11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54427</xdr:rowOff>
    </xdr:from>
    <xdr:to>
      <xdr:col>15</xdr:col>
      <xdr:colOff>585107</xdr:colOff>
      <xdr:row>62</xdr:row>
      <xdr:rowOff>163284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54427</xdr:rowOff>
    </xdr:from>
    <xdr:to>
      <xdr:col>15</xdr:col>
      <xdr:colOff>585107</xdr:colOff>
      <xdr:row>32</xdr:row>
      <xdr:rowOff>163284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67</xdr:row>
      <xdr:rowOff>54427</xdr:rowOff>
    </xdr:from>
    <xdr:to>
      <xdr:col>15</xdr:col>
      <xdr:colOff>556532</xdr:colOff>
      <xdr:row>93</xdr:row>
      <xdr:rowOff>1359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435430</xdr:colOff>
      <xdr:row>71</xdr:row>
      <xdr:rowOff>0</xdr:rowOff>
    </xdr:from>
    <xdr:to>
      <xdr:col>12</xdr:col>
      <xdr:colOff>88848</xdr:colOff>
      <xdr:row>71</xdr:row>
      <xdr:rowOff>122464</xdr:rowOff>
    </xdr:to>
    <xdr:cxnSp macro="">
      <xdr:nvCxnSpPr>
        <xdr:cNvPr id="4" name="Straight Connector 3"/>
        <xdr:cNvCxnSpPr/>
      </xdr:nvCxnSpPr>
      <xdr:spPr>
        <a:xfrm flipV="1">
          <a:off x="7091724" y="5647765"/>
          <a:ext cx="258536" cy="12246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437831</xdr:colOff>
      <xdr:row>71</xdr:row>
      <xdr:rowOff>68035</xdr:rowOff>
    </xdr:from>
    <xdr:to>
      <xdr:col>12</xdr:col>
      <xdr:colOff>91249</xdr:colOff>
      <xdr:row>72</xdr:row>
      <xdr:rowOff>27214</xdr:rowOff>
    </xdr:to>
    <xdr:cxnSp macro="">
      <xdr:nvCxnSpPr>
        <xdr:cNvPr id="14" name="Straight Connector 13"/>
        <xdr:cNvCxnSpPr/>
      </xdr:nvCxnSpPr>
      <xdr:spPr>
        <a:xfrm flipV="1">
          <a:off x="7094125" y="5715800"/>
          <a:ext cx="258536" cy="11606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54427</xdr:rowOff>
    </xdr:from>
    <xdr:to>
      <xdr:col>15</xdr:col>
      <xdr:colOff>585107</xdr:colOff>
      <xdr:row>62</xdr:row>
      <xdr:rowOff>163284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54427</xdr:rowOff>
    </xdr:from>
    <xdr:to>
      <xdr:col>15</xdr:col>
      <xdr:colOff>585107</xdr:colOff>
      <xdr:row>32</xdr:row>
      <xdr:rowOff>163284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67</xdr:row>
      <xdr:rowOff>54427</xdr:rowOff>
    </xdr:from>
    <xdr:to>
      <xdr:col>15</xdr:col>
      <xdr:colOff>556532</xdr:colOff>
      <xdr:row>93</xdr:row>
      <xdr:rowOff>1359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446636</xdr:colOff>
      <xdr:row>71</xdr:row>
      <xdr:rowOff>0</xdr:rowOff>
    </xdr:from>
    <xdr:to>
      <xdr:col>12</xdr:col>
      <xdr:colOff>100054</xdr:colOff>
      <xdr:row>71</xdr:row>
      <xdr:rowOff>122464</xdr:rowOff>
    </xdr:to>
    <xdr:cxnSp macro="">
      <xdr:nvCxnSpPr>
        <xdr:cNvPr id="5" name="Straight Connector 4"/>
        <xdr:cNvCxnSpPr/>
      </xdr:nvCxnSpPr>
      <xdr:spPr>
        <a:xfrm flipV="1">
          <a:off x="7102930" y="5647765"/>
          <a:ext cx="258536" cy="12246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460243</xdr:colOff>
      <xdr:row>71</xdr:row>
      <xdr:rowOff>68035</xdr:rowOff>
    </xdr:from>
    <xdr:to>
      <xdr:col>12</xdr:col>
      <xdr:colOff>113661</xdr:colOff>
      <xdr:row>72</xdr:row>
      <xdr:rowOff>27214</xdr:rowOff>
    </xdr:to>
    <xdr:cxnSp macro="">
      <xdr:nvCxnSpPr>
        <xdr:cNvPr id="6" name="Straight Connector 5"/>
        <xdr:cNvCxnSpPr/>
      </xdr:nvCxnSpPr>
      <xdr:spPr>
        <a:xfrm flipV="1">
          <a:off x="7116537" y="5715800"/>
          <a:ext cx="258536" cy="11606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CH-1.main.oecd.org\C\Applic\MF\incdisnw\section5_199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soc_glance-2016-f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soc_glance-2016-fr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soc_glance-2016-fr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omments" Target="../comments1.xml"/><Relationship Id="rId3" Type="http://schemas.openxmlformats.org/officeDocument/2006/relationships/printerSettings" Target="../printerSettings/printerSettings4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vmlDrawing" Target="../drawings/vmlDrawing1.v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soc_glance-201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soc_glance-2016-fr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5"/>
  <sheetViews>
    <sheetView showGridLines="0" tabSelected="1" zoomScale="70" zoomScaleNormal="70" workbookViewId="0">
      <selection activeCell="T21" sqref="T21"/>
    </sheetView>
  </sheetViews>
  <sheetFormatPr defaultRowHeight="12.75"/>
  <sheetData>
    <row r="1" spans="1:16" s="57" customFormat="1">
      <c r="A1" s="58" t="s">
        <v>154</v>
      </c>
    </row>
    <row r="2" spans="1:16" s="57" customFormat="1">
      <c r="A2" s="57">
        <v>7</v>
      </c>
      <c r="B2" s="57" t="s">
        <v>155</v>
      </c>
    </row>
    <row r="3" spans="1:16" s="57" customFormat="1">
      <c r="A3" s="57" t="s">
        <v>156</v>
      </c>
    </row>
    <row r="4" spans="1:16" s="57" customFormat="1">
      <c r="A4" s="58" t="s">
        <v>157</v>
      </c>
    </row>
    <row r="5" spans="1:16" s="57" customFormat="1"/>
    <row r="6" spans="1:16" s="30" customFormat="1">
      <c r="A6" s="52" t="s">
        <v>143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>
      <c r="A7" s="54" t="s">
        <v>151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4" spans="1:16">
      <c r="A34" s="51" t="s">
        <v>127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6" spans="1:16" s="30" customFormat="1">
      <c r="A36" s="52" t="s">
        <v>153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spans="1:16">
      <c r="A37" s="53" t="s">
        <v>133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16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4" spans="1:16">
      <c r="A64" s="51" t="s">
        <v>117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1:16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 s="30" customFormat="1">
      <c r="A66" s="52" t="s">
        <v>144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</row>
    <row r="67" spans="1:16">
      <c r="A67" s="53" t="s">
        <v>152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1:16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4" spans="1:16">
      <c r="A94" s="51" t="s">
        <v>117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6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</sheetData>
  <mergeCells count="9">
    <mergeCell ref="A94:P94"/>
    <mergeCell ref="A36:P36"/>
    <mergeCell ref="A37:P37"/>
    <mergeCell ref="A64:P64"/>
    <mergeCell ref="A6:P6"/>
    <mergeCell ref="A7:P7"/>
    <mergeCell ref="A34:P34"/>
    <mergeCell ref="A66:P66"/>
    <mergeCell ref="A67:P67"/>
  </mergeCells>
  <hyperlinks>
    <hyperlink ref="A1" r:id="rId1" display="http://dx.doi.org/10.1787/soc_glance-2016-fr"/>
    <hyperlink ref="A4" r:id="rId2"/>
  </hyperlinks>
  <pageMargins left="0.70866141732283472" right="0.70866141732283472" top="0.74803149606299213" bottom="0.74803149606299213" header="0.31496062992125984" footer="0.31496062992125984"/>
  <pageSetup paperSize="9" scale="61" orientation="portrait" r:id="rId3"/>
  <headerFooter>
    <oddFooter>&amp;R&amp;F - &amp;A - &amp;D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5"/>
  <sheetViews>
    <sheetView showGridLines="0" zoomScaleNormal="100" workbookViewId="0">
      <selection sqref="A1:P89"/>
    </sheetView>
  </sheetViews>
  <sheetFormatPr defaultRowHeight="12.75"/>
  <sheetData>
    <row r="1" spans="1:16" s="57" customFormat="1">
      <c r="A1" s="58" t="s">
        <v>154</v>
      </c>
    </row>
    <row r="2" spans="1:16" s="57" customFormat="1">
      <c r="A2" s="57">
        <v>7</v>
      </c>
      <c r="B2" s="57" t="s">
        <v>155</v>
      </c>
    </row>
    <row r="3" spans="1:16" s="57" customFormat="1">
      <c r="A3" s="57" t="s">
        <v>156</v>
      </c>
    </row>
    <row r="4" spans="1:16" s="57" customFormat="1">
      <c r="A4" s="58" t="s">
        <v>157</v>
      </c>
    </row>
    <row r="5" spans="1:16" s="57" customFormat="1"/>
    <row r="6" spans="1:16" s="30" customFormat="1">
      <c r="A6" s="52" t="s">
        <v>145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>
      <c r="A7" s="56" t="s">
        <v>150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4" spans="1:16">
      <c r="A34" s="51" t="s">
        <v>142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6" spans="1:16" s="30" customFormat="1">
      <c r="A36" s="55" t="s">
        <v>146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spans="1:16">
      <c r="A37" s="53" t="s">
        <v>136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8" spans="1:16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4" spans="1:16">
      <c r="A64" s="51" t="s">
        <v>137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1:16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1:16" s="30" customFormat="1">
      <c r="A66" s="55" t="s">
        <v>147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>
      <c r="A67" s="53" t="s">
        <v>138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1:16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4" spans="1:16" ht="12.75" customHeight="1">
      <c r="A94" s="51" t="s">
        <v>137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</row>
    <row r="95" spans="1:16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</sheetData>
  <mergeCells count="9">
    <mergeCell ref="A64:P64"/>
    <mergeCell ref="A66:P66"/>
    <mergeCell ref="A67:P67"/>
    <mergeCell ref="A94:P94"/>
    <mergeCell ref="A6:P6"/>
    <mergeCell ref="A7:P7"/>
    <mergeCell ref="A34:P34"/>
    <mergeCell ref="A36:P36"/>
    <mergeCell ref="A37:P37"/>
  </mergeCells>
  <hyperlinks>
    <hyperlink ref="A1" r:id="rId1" display="http://dx.doi.org/10.1787/soc_glance-2016-fr"/>
    <hyperlink ref="A4" r:id="rId2"/>
  </hyperlinks>
  <pageMargins left="0.70866141732283472" right="0.70866141732283472" top="0.74803149606299213" bottom="0.74803149606299213" header="0.31496062992125984" footer="0.31496062992125984"/>
  <pageSetup paperSize="9" scale="61" orientation="portrait" r:id="rId3"/>
  <headerFooter>
    <oddFooter>&amp;R&amp;F - &amp;A - &amp;D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="70" zoomScaleNormal="70" workbookViewId="0">
      <selection activeCell="A45" sqref="A45"/>
    </sheetView>
  </sheetViews>
  <sheetFormatPr defaultRowHeight="12.75"/>
  <cols>
    <col min="1" max="1" width="23" bestFit="1" customWidth="1"/>
    <col min="2" max="2" width="18.85546875" style="22" bestFit="1" customWidth="1"/>
    <col min="3" max="3" width="28.42578125" style="21" bestFit="1" customWidth="1"/>
    <col min="4" max="4" width="19.7109375" style="13" bestFit="1" customWidth="1"/>
    <col min="5" max="5" width="10" style="21" customWidth="1"/>
  </cols>
  <sheetData>
    <row r="1" spans="1:5" s="57" customFormat="1">
      <c r="A1" s="58" t="s">
        <v>154</v>
      </c>
      <c r="B1" s="59"/>
      <c r="C1" s="60"/>
      <c r="D1" s="61"/>
      <c r="E1" s="60"/>
    </row>
    <row r="2" spans="1:5" s="57" customFormat="1">
      <c r="A2" s="57">
        <v>7</v>
      </c>
      <c r="B2" s="59" t="s">
        <v>155</v>
      </c>
      <c r="C2" s="60"/>
      <c r="D2" s="61"/>
      <c r="E2" s="60"/>
    </row>
    <row r="3" spans="1:5" s="57" customFormat="1">
      <c r="A3" s="57" t="s">
        <v>156</v>
      </c>
      <c r="B3" s="59"/>
      <c r="C3" s="60"/>
      <c r="D3" s="61"/>
      <c r="E3" s="60"/>
    </row>
    <row r="4" spans="1:5" s="57" customFormat="1">
      <c r="A4" s="58" t="s">
        <v>157</v>
      </c>
      <c r="B4" s="59"/>
      <c r="C4" s="60"/>
      <c r="D4" s="61"/>
      <c r="E4" s="60"/>
    </row>
    <row r="5" spans="1:5" s="57" customFormat="1">
      <c r="B5" s="59"/>
      <c r="C5" s="60"/>
      <c r="D5" s="61"/>
      <c r="E5" s="60"/>
    </row>
    <row r="6" spans="1:5">
      <c r="A6" s="12" t="s">
        <v>149</v>
      </c>
    </row>
    <row r="7" spans="1:5">
      <c r="A7" s="12" t="s">
        <v>148</v>
      </c>
    </row>
    <row r="9" spans="1:5">
      <c r="A9" s="1"/>
      <c r="B9" s="7" t="s">
        <v>125</v>
      </c>
      <c r="C9" s="5" t="s">
        <v>139</v>
      </c>
      <c r="D9" s="14"/>
      <c r="E9" s="38"/>
    </row>
    <row r="10" spans="1:5">
      <c r="A10" s="41"/>
      <c r="B10" s="7" t="s">
        <v>140</v>
      </c>
      <c r="C10" s="5" t="s">
        <v>141</v>
      </c>
      <c r="D10" s="44"/>
      <c r="E10" s="43"/>
    </row>
    <row r="11" spans="1:5">
      <c r="A11" s="23" t="s">
        <v>54</v>
      </c>
      <c r="B11" s="25">
        <v>66.441521873660776</v>
      </c>
      <c r="C11" s="26">
        <v>47.57474117855228</v>
      </c>
      <c r="D11" s="24" t="s">
        <v>55</v>
      </c>
      <c r="E11" s="26" t="s">
        <v>53</v>
      </c>
    </row>
    <row r="12" spans="1:5">
      <c r="A12" s="8" t="s">
        <v>87</v>
      </c>
      <c r="B12" s="27">
        <v>77.310801130252699</v>
      </c>
      <c r="C12" s="26">
        <v>51.554685740854566</v>
      </c>
      <c r="D12" s="15" t="s">
        <v>88</v>
      </c>
      <c r="E12" s="26" t="s">
        <v>86</v>
      </c>
    </row>
    <row r="13" spans="1:5">
      <c r="A13" s="23" t="s">
        <v>45</v>
      </c>
      <c r="B13" s="25">
        <v>77.364976255676069</v>
      </c>
      <c r="C13" s="26">
        <v>64.041743071376644</v>
      </c>
      <c r="D13" s="24" t="s">
        <v>46</v>
      </c>
      <c r="E13" s="26" t="s">
        <v>44</v>
      </c>
    </row>
    <row r="14" spans="1:5">
      <c r="A14" s="8" t="s">
        <v>66</v>
      </c>
      <c r="B14" s="25">
        <v>83.14484709225114</v>
      </c>
      <c r="C14" s="26">
        <v>71.592681269523467</v>
      </c>
      <c r="D14" s="15" t="s">
        <v>66</v>
      </c>
      <c r="E14" s="26" t="s">
        <v>65</v>
      </c>
    </row>
    <row r="15" spans="1:5">
      <c r="A15" s="23" t="s">
        <v>63</v>
      </c>
      <c r="B15" s="28">
        <v>83.20433341397252</v>
      </c>
      <c r="C15" s="26">
        <v>51.422005724869855</v>
      </c>
      <c r="D15" s="24" t="s">
        <v>64</v>
      </c>
      <c r="E15" s="26" t="s">
        <v>62</v>
      </c>
    </row>
    <row r="16" spans="1:5">
      <c r="A16" s="23" t="s">
        <v>57</v>
      </c>
      <c r="B16" s="27">
        <v>83.956890009210497</v>
      </c>
      <c r="C16" s="26">
        <v>76.505448495075584</v>
      </c>
      <c r="D16" s="24" t="s">
        <v>58</v>
      </c>
      <c r="E16" s="26" t="s">
        <v>56</v>
      </c>
    </row>
    <row r="17" spans="1:6">
      <c r="A17" s="8" t="s">
        <v>10</v>
      </c>
      <c r="B17" s="25">
        <v>86.059373488148466</v>
      </c>
      <c r="C17" s="26">
        <v>66.338774604307332</v>
      </c>
      <c r="D17" s="15" t="s">
        <v>10</v>
      </c>
      <c r="E17" s="26" t="s">
        <v>9</v>
      </c>
    </row>
    <row r="18" spans="1:6">
      <c r="A18" s="8" t="s">
        <v>77</v>
      </c>
      <c r="B18" s="27">
        <v>86.844598875677221</v>
      </c>
      <c r="C18" s="26">
        <v>57.839137840355235</v>
      </c>
      <c r="D18" s="15" t="s">
        <v>78</v>
      </c>
      <c r="E18" s="26" t="s">
        <v>76</v>
      </c>
    </row>
    <row r="19" spans="1:6">
      <c r="A19" t="s">
        <v>92</v>
      </c>
      <c r="B19" s="27">
        <v>87.280933664951306</v>
      </c>
      <c r="C19" s="25">
        <v>73.718949492759734</v>
      </c>
      <c r="D19" s="13" t="s">
        <v>93</v>
      </c>
      <c r="E19" s="26" t="s">
        <v>121</v>
      </c>
    </row>
    <row r="20" spans="1:6">
      <c r="A20" s="8" t="s">
        <v>23</v>
      </c>
      <c r="B20" s="27">
        <v>87.885678962160995</v>
      </c>
      <c r="C20" s="26">
        <v>74.124288713058775</v>
      </c>
      <c r="D20" s="15" t="s">
        <v>24</v>
      </c>
      <c r="E20" s="26" t="s">
        <v>22</v>
      </c>
    </row>
    <row r="21" spans="1:6">
      <c r="A21" s="8" t="s">
        <v>26</v>
      </c>
      <c r="B21" s="25">
        <v>91.787667185951832</v>
      </c>
      <c r="C21" s="26">
        <v>91.964857410865932</v>
      </c>
      <c r="D21" s="15" t="s">
        <v>26</v>
      </c>
      <c r="E21" s="26" t="s">
        <v>25</v>
      </c>
    </row>
    <row r="22" spans="1:6">
      <c r="A22" s="8" t="s">
        <v>28</v>
      </c>
      <c r="B22" s="27">
        <v>93.571596752146135</v>
      </c>
      <c r="C22" s="26">
        <v>75.91173879764213</v>
      </c>
      <c r="D22" s="15" t="s">
        <v>29</v>
      </c>
      <c r="E22" s="26" t="s">
        <v>27</v>
      </c>
    </row>
    <row r="23" spans="1:6">
      <c r="A23" s="8" t="s">
        <v>34</v>
      </c>
      <c r="B23" s="25">
        <v>93.671467252203442</v>
      </c>
      <c r="C23" s="26">
        <v>91.667948763107816</v>
      </c>
      <c r="D23" s="15" t="s">
        <v>35</v>
      </c>
      <c r="E23" s="26" t="s">
        <v>33</v>
      </c>
    </row>
    <row r="24" spans="1:6">
      <c r="A24" s="8" t="s">
        <v>15</v>
      </c>
      <c r="B24" s="28">
        <v>93.734284528199026</v>
      </c>
      <c r="C24" s="26">
        <v>47.757563946720047</v>
      </c>
      <c r="D24" s="15" t="s">
        <v>16</v>
      </c>
      <c r="E24" s="26" t="s">
        <v>14</v>
      </c>
    </row>
    <row r="25" spans="1:6">
      <c r="A25" s="8" t="s">
        <v>7</v>
      </c>
      <c r="B25" s="27">
        <v>96.306699304675291</v>
      </c>
      <c r="C25" s="26">
        <v>72.883066392094335</v>
      </c>
      <c r="D25" s="15" t="s">
        <v>8</v>
      </c>
      <c r="E25" s="26" t="s">
        <v>6</v>
      </c>
    </row>
    <row r="26" spans="1:6">
      <c r="A26" s="30" t="s">
        <v>89</v>
      </c>
      <c r="B26" s="39">
        <f>AVERAGE(B11:B25,B27:B38)</f>
        <v>97.039452233684116</v>
      </c>
      <c r="C26" s="39">
        <f>AVERAGE(C11:C25,C27:C38)</f>
        <v>81.291520151227388</v>
      </c>
      <c r="D26" s="33" t="s">
        <v>90</v>
      </c>
      <c r="E26" s="32" t="s">
        <v>89</v>
      </c>
    </row>
    <row r="27" spans="1:6" s="12" customFormat="1">
      <c r="A27" s="23" t="s">
        <v>60</v>
      </c>
      <c r="B27" s="27">
        <v>101.02570361463523</v>
      </c>
      <c r="C27" s="26">
        <v>62.008876299798708</v>
      </c>
      <c r="D27" s="24" t="s">
        <v>61</v>
      </c>
      <c r="E27" s="26" t="s">
        <v>59</v>
      </c>
    </row>
    <row r="28" spans="1:6" s="12" customFormat="1">
      <c r="A28" s="8" t="s">
        <v>12</v>
      </c>
      <c r="B28" s="27">
        <v>101.93303142030206</v>
      </c>
      <c r="C28" s="26">
        <v>108.0563559467943</v>
      </c>
      <c r="D28" s="15" t="s">
        <v>13</v>
      </c>
      <c r="E28" s="26" t="s">
        <v>11</v>
      </c>
    </row>
    <row r="29" spans="1:6" s="12" customFormat="1">
      <c r="A29" s="8" t="s">
        <v>74</v>
      </c>
      <c r="B29" s="27">
        <v>103.01002056933008</v>
      </c>
      <c r="C29" s="26">
        <v>92.758690762577572</v>
      </c>
      <c r="D29" s="15" t="s">
        <v>75</v>
      </c>
      <c r="E29" s="26" t="s">
        <v>73</v>
      </c>
    </row>
    <row r="30" spans="1:6" s="12" customFormat="1">
      <c r="A30" s="8" t="s">
        <v>71</v>
      </c>
      <c r="B30" s="27">
        <v>103.15667446237933</v>
      </c>
      <c r="C30" s="26">
        <v>72.685494441930516</v>
      </c>
      <c r="D30" s="15" t="s">
        <v>72</v>
      </c>
      <c r="E30" s="26" t="s">
        <v>70</v>
      </c>
    </row>
    <row r="31" spans="1:6" s="12" customFormat="1">
      <c r="A31" s="8" t="s">
        <v>68</v>
      </c>
      <c r="B31" s="27">
        <v>103.61603128737667</v>
      </c>
      <c r="C31" s="26">
        <v>103.38843157632635</v>
      </c>
      <c r="D31" s="15" t="s">
        <v>69</v>
      </c>
      <c r="E31" s="26" t="s">
        <v>67</v>
      </c>
    </row>
    <row r="32" spans="1:6">
      <c r="A32" s="8" t="s">
        <v>4</v>
      </c>
      <c r="B32" s="25">
        <v>107.13388675916866</v>
      </c>
      <c r="C32" s="26">
        <v>72.537587700783774</v>
      </c>
      <c r="D32" s="15" t="s">
        <v>5</v>
      </c>
      <c r="E32" s="26" t="s">
        <v>3</v>
      </c>
      <c r="F32" s="12"/>
    </row>
    <row r="33" spans="1:6">
      <c r="A33" s="23" t="s">
        <v>42</v>
      </c>
      <c r="B33" s="27">
        <v>107.9102362254921</v>
      </c>
      <c r="C33" s="26">
        <v>99.808769706254168</v>
      </c>
      <c r="D33" s="24" t="s">
        <v>43</v>
      </c>
      <c r="E33" s="26" t="s">
        <v>41</v>
      </c>
      <c r="F33" s="12"/>
    </row>
    <row r="34" spans="1:6">
      <c r="A34" s="8" t="s">
        <v>20</v>
      </c>
      <c r="B34" s="27">
        <v>109.30624783238898</v>
      </c>
      <c r="C34" s="26">
        <v>75.440875350465959</v>
      </c>
      <c r="D34" s="15" t="s">
        <v>21</v>
      </c>
      <c r="E34" s="26" t="s">
        <v>19</v>
      </c>
      <c r="F34" s="12"/>
    </row>
    <row r="35" spans="1:6">
      <c r="A35" s="8" t="s">
        <v>1</v>
      </c>
      <c r="B35" s="25">
        <v>111.71249373261105</v>
      </c>
      <c r="C35" s="26">
        <v>133.6352476593066</v>
      </c>
      <c r="D35" s="15" t="s">
        <v>2</v>
      </c>
      <c r="E35" s="26" t="s">
        <v>0</v>
      </c>
      <c r="F35" s="12"/>
    </row>
    <row r="36" spans="1:6">
      <c r="A36" s="8" t="s">
        <v>31</v>
      </c>
      <c r="B36" s="27">
        <v>112.66079139334948</v>
      </c>
      <c r="C36" s="26">
        <v>90.26942204934474</v>
      </c>
      <c r="D36" s="15" t="s">
        <v>32</v>
      </c>
      <c r="E36" s="26" t="s">
        <v>30</v>
      </c>
      <c r="F36" s="12"/>
    </row>
    <row r="37" spans="1:6">
      <c r="A37" s="23" t="s">
        <v>50</v>
      </c>
      <c r="B37" s="28">
        <v>124.426817847674</v>
      </c>
      <c r="C37" s="26">
        <v>107.08011246744537</v>
      </c>
      <c r="D37" s="24" t="s">
        <v>50</v>
      </c>
      <c r="E37" s="26" t="s">
        <v>49</v>
      </c>
    </row>
    <row r="38" spans="1:6">
      <c r="A38" s="8" t="s">
        <v>82</v>
      </c>
      <c r="B38" s="27">
        <v>145.60760537562652</v>
      </c>
      <c r="C38" s="26">
        <v>162.30354868094764</v>
      </c>
      <c r="D38" s="15" t="s">
        <v>83</v>
      </c>
      <c r="E38" s="26" t="s">
        <v>81</v>
      </c>
    </row>
    <row r="40" spans="1:6">
      <c r="A40" s="8" t="s">
        <v>91</v>
      </c>
      <c r="B40" s="28">
        <v>81.081226306960374</v>
      </c>
      <c r="C40" s="26">
        <v>56.773726522732481</v>
      </c>
      <c r="D40" s="15" t="s">
        <v>120</v>
      </c>
      <c r="E40" s="26" t="s">
        <v>119</v>
      </c>
    </row>
    <row r="41" spans="1:6">
      <c r="A41" s="8" t="s">
        <v>100</v>
      </c>
      <c r="B41" s="28">
        <v>139.93343777717132</v>
      </c>
      <c r="C41" s="26">
        <v>100.61232722036169</v>
      </c>
      <c r="D41" s="15" t="s">
        <v>101</v>
      </c>
      <c r="E41" s="26" t="s">
        <v>124</v>
      </c>
    </row>
    <row r="42" spans="1:6">
      <c r="A42" s="8" t="s">
        <v>104</v>
      </c>
      <c r="B42" s="28">
        <v>114.68509747952093</v>
      </c>
      <c r="C42" s="26">
        <v>124.81902914598399</v>
      </c>
      <c r="D42" s="15" t="s">
        <v>105</v>
      </c>
      <c r="E42" s="26" t="s">
        <v>118</v>
      </c>
    </row>
    <row r="43" spans="1:6">
      <c r="A43" s="16" t="s">
        <v>94</v>
      </c>
      <c r="B43" s="49">
        <v>139.22758203094997</v>
      </c>
      <c r="C43" s="50">
        <v>72.429021187565283</v>
      </c>
      <c r="D43" s="19" t="s">
        <v>123</v>
      </c>
      <c r="E43" s="18" t="s">
        <v>122</v>
      </c>
    </row>
    <row r="44" spans="1:6">
      <c r="A44" s="8"/>
      <c r="B44" s="11"/>
      <c r="D44" s="15"/>
    </row>
    <row r="45" spans="1:6">
      <c r="A45" s="8" t="s">
        <v>126</v>
      </c>
    </row>
    <row r="47" spans="1:6">
      <c r="A47" t="s">
        <v>127</v>
      </c>
    </row>
  </sheetData>
  <hyperlinks>
    <hyperlink ref="A1" r:id="rId1" display="http://dx.doi.org/10.1787/soc_glance-2016-fr"/>
    <hyperlink ref="A4" r:id="rId2"/>
  </hyperlinks>
  <pageMargins left="0.70866141732283472" right="0.70866141732283472" top="0.74803149606299213" bottom="0.74803149606299213" header="0.31496062992125984" footer="0.31496062992125984"/>
  <pageSetup paperSize="9" scale="61" orientation="portrait" r:id="rId3"/>
  <headerFooter>
    <oddFooter>&amp;R&amp;F - &amp;A-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zoomScale="70" zoomScaleNormal="70" workbookViewId="0">
      <selection activeCell="C41" sqref="C41"/>
    </sheetView>
  </sheetViews>
  <sheetFormatPr defaultRowHeight="12.75"/>
  <cols>
    <col min="1" max="1" width="23" bestFit="1" customWidth="1"/>
    <col min="2" max="2" width="17.85546875" style="3" customWidth="1"/>
    <col min="3" max="4" width="10" style="4" bestFit="1" customWidth="1"/>
    <col min="5" max="5" width="19.7109375" style="13" bestFit="1" customWidth="1"/>
    <col min="7" max="7" width="15.85546875" style="21" bestFit="1" customWidth="1"/>
    <col min="12" max="12" width="10" style="21" bestFit="1" customWidth="1"/>
  </cols>
  <sheetData>
    <row r="1" spans="1:20" s="57" customFormat="1">
      <c r="A1" s="58" t="s">
        <v>154</v>
      </c>
      <c r="B1" s="59"/>
      <c r="C1" s="60"/>
      <c r="D1" s="60"/>
      <c r="E1" s="61"/>
      <c r="G1" s="60"/>
      <c r="L1" s="60"/>
    </row>
    <row r="2" spans="1:20" s="57" customFormat="1">
      <c r="A2" s="57">
        <v>7</v>
      </c>
      <c r="B2" s="59" t="s">
        <v>155</v>
      </c>
      <c r="C2" s="60"/>
      <c r="D2" s="60"/>
      <c r="E2" s="61"/>
      <c r="G2" s="60"/>
      <c r="L2" s="60"/>
    </row>
    <row r="3" spans="1:20" s="57" customFormat="1">
      <c r="A3" s="57" t="s">
        <v>156</v>
      </c>
      <c r="B3" s="59"/>
      <c r="C3" s="60"/>
      <c r="D3" s="60"/>
      <c r="E3" s="61"/>
      <c r="G3" s="60"/>
      <c r="L3" s="60"/>
    </row>
    <row r="4" spans="1:20" s="57" customFormat="1">
      <c r="A4" s="58" t="s">
        <v>157</v>
      </c>
      <c r="B4" s="59"/>
      <c r="C4" s="60"/>
      <c r="D4" s="60"/>
      <c r="E4" s="61"/>
      <c r="G4" s="60"/>
      <c r="L4" s="60"/>
    </row>
    <row r="5" spans="1:20" s="57" customFormat="1">
      <c r="B5" s="59"/>
      <c r="C5" s="60"/>
      <c r="D5" s="60"/>
      <c r="E5" s="61"/>
      <c r="G5" s="60"/>
      <c r="L5" s="60"/>
    </row>
    <row r="6" spans="1:20">
      <c r="A6" s="12" t="s">
        <v>111</v>
      </c>
    </row>
    <row r="7" spans="1:20">
      <c r="A7" s="12" t="s">
        <v>112</v>
      </c>
    </row>
    <row r="9" spans="1:20">
      <c r="A9" s="1"/>
      <c r="B9" s="7" t="s">
        <v>134</v>
      </c>
      <c r="C9" s="5">
        <v>2010</v>
      </c>
      <c r="D9" s="5">
        <v>1992</v>
      </c>
      <c r="E9" s="14"/>
      <c r="G9" s="21" t="str">
        <f>B9</f>
        <v>2016 or nearest  (↗)</v>
      </c>
      <c r="J9">
        <v>1992</v>
      </c>
      <c r="L9" s="5">
        <v>2000</v>
      </c>
      <c r="O9" t="s">
        <v>113</v>
      </c>
      <c r="Q9" t="s">
        <v>114</v>
      </c>
      <c r="T9" t="s">
        <v>116</v>
      </c>
    </row>
    <row r="10" spans="1:20">
      <c r="A10" s="41"/>
      <c r="B10" s="7" t="s">
        <v>135</v>
      </c>
      <c r="C10" s="5">
        <v>2010</v>
      </c>
      <c r="D10" s="5">
        <v>1992</v>
      </c>
      <c r="E10" s="44"/>
      <c r="L10" s="43"/>
    </row>
    <row r="11" spans="1:20">
      <c r="A11" s="8" t="s">
        <v>36</v>
      </c>
      <c r="B11" s="25">
        <v>45</v>
      </c>
      <c r="C11" s="26">
        <v>52</v>
      </c>
      <c r="D11" s="26">
        <v>39</v>
      </c>
      <c r="E11" s="15" t="s">
        <v>37</v>
      </c>
      <c r="G11" s="21">
        <v>2014</v>
      </c>
      <c r="J11">
        <v>39</v>
      </c>
      <c r="L11" s="26">
        <v>28</v>
      </c>
      <c r="O11" s="35">
        <f>B11/D11</f>
        <v>1.1538461538461537</v>
      </c>
      <c r="P11" s="35"/>
      <c r="Q11" s="35">
        <f>C11/D11</f>
        <v>1.3333333333333333</v>
      </c>
      <c r="T11" s="34">
        <f>B11/C11</f>
        <v>0.86538461538461542</v>
      </c>
    </row>
    <row r="12" spans="1:20">
      <c r="A12" s="8" t="s">
        <v>45</v>
      </c>
      <c r="B12" s="25">
        <v>47</v>
      </c>
      <c r="C12" s="26">
        <v>57</v>
      </c>
      <c r="D12" s="26">
        <v>36</v>
      </c>
      <c r="E12" s="15" t="s">
        <v>46</v>
      </c>
      <c r="G12" s="21">
        <v>2015</v>
      </c>
      <c r="J12">
        <v>36</v>
      </c>
      <c r="L12" s="26">
        <v>48</v>
      </c>
      <c r="O12" s="35">
        <f t="shared" ref="O12:O56" si="0">B12/D12</f>
        <v>1.3055555555555556</v>
      </c>
      <c r="P12" s="35"/>
      <c r="Q12" s="35">
        <f t="shared" ref="Q12:Q56" si="1">C12/D12</f>
        <v>1.5833333333333333</v>
      </c>
      <c r="T12" s="34">
        <f t="shared" ref="T12:T56" si="2">B12/C12</f>
        <v>0.82456140350877194</v>
      </c>
    </row>
    <row r="13" spans="1:20">
      <c r="A13" s="8" t="s">
        <v>77</v>
      </c>
      <c r="B13" s="27">
        <v>55</v>
      </c>
      <c r="C13" s="26">
        <v>74</v>
      </c>
      <c r="D13" s="26">
        <v>63</v>
      </c>
      <c r="E13" s="15" t="s">
        <v>78</v>
      </c>
      <c r="G13" s="21">
        <v>2015</v>
      </c>
      <c r="J13">
        <v>63</v>
      </c>
      <c r="L13" s="26">
        <v>60</v>
      </c>
      <c r="O13" s="35">
        <f t="shared" si="0"/>
        <v>0.87301587301587302</v>
      </c>
      <c r="P13" s="35" t="str">
        <f t="shared" ref="P13:P15" si="3">A13</f>
        <v>Sweden</v>
      </c>
      <c r="Q13" s="35">
        <f t="shared" si="1"/>
        <v>1.1746031746031746</v>
      </c>
      <c r="T13" s="34">
        <f t="shared" si="2"/>
        <v>0.7432432432432432</v>
      </c>
    </row>
    <row r="14" spans="1:20">
      <c r="A14" s="8" t="s">
        <v>23</v>
      </c>
      <c r="B14" s="25">
        <v>57</v>
      </c>
      <c r="C14" s="26">
        <v>61</v>
      </c>
      <c r="D14" s="26">
        <v>65</v>
      </c>
      <c r="E14" s="15" t="s">
        <v>24</v>
      </c>
      <c r="G14" s="21">
        <v>2015</v>
      </c>
      <c r="J14">
        <v>65</v>
      </c>
      <c r="L14" s="26">
        <v>55</v>
      </c>
      <c r="O14" s="35">
        <f t="shared" si="0"/>
        <v>0.87692307692307692</v>
      </c>
      <c r="P14" s="35" t="str">
        <f t="shared" si="3"/>
        <v>Finland</v>
      </c>
      <c r="Q14" s="35">
        <f t="shared" si="1"/>
        <v>0.93846153846153846</v>
      </c>
      <c r="T14" s="34">
        <f t="shared" si="2"/>
        <v>0.93442622950819676</v>
      </c>
    </row>
    <row r="15" spans="1:20">
      <c r="A15" s="8" t="s">
        <v>17</v>
      </c>
      <c r="B15" s="27">
        <v>61</v>
      </c>
      <c r="C15" s="26">
        <v>71</v>
      </c>
      <c r="D15" s="26">
        <v>66</v>
      </c>
      <c r="E15" s="15" t="s">
        <v>18</v>
      </c>
      <c r="G15" s="21">
        <v>2015</v>
      </c>
      <c r="J15">
        <v>66</v>
      </c>
      <c r="L15" s="26">
        <v>63</v>
      </c>
      <c r="O15" s="35">
        <f t="shared" si="0"/>
        <v>0.9242424242424242</v>
      </c>
      <c r="P15" s="35" t="str">
        <f t="shared" si="3"/>
        <v>Denmark</v>
      </c>
      <c r="Q15" s="35">
        <f t="shared" si="1"/>
        <v>1.0757575757575757</v>
      </c>
      <c r="T15" s="34">
        <f t="shared" si="2"/>
        <v>0.85915492957746475</v>
      </c>
    </row>
    <row r="16" spans="1:20">
      <c r="A16" s="8" t="s">
        <v>54</v>
      </c>
      <c r="B16" s="28">
        <v>69</v>
      </c>
      <c r="C16" s="26">
        <v>92</v>
      </c>
      <c r="D16" s="26">
        <v>49</v>
      </c>
      <c r="E16" s="15" t="s">
        <v>55</v>
      </c>
      <c r="G16" s="21">
        <v>2014</v>
      </c>
      <c r="J16">
        <v>49</v>
      </c>
      <c r="L16" s="26">
        <v>87</v>
      </c>
      <c r="O16" s="35">
        <f t="shared" si="0"/>
        <v>1.4081632653061225</v>
      </c>
      <c r="P16" s="35" t="s">
        <v>115</v>
      </c>
      <c r="Q16" s="35">
        <f t="shared" si="1"/>
        <v>1.8775510204081634</v>
      </c>
      <c r="T16" s="34">
        <f t="shared" si="2"/>
        <v>0.75</v>
      </c>
    </row>
    <row r="17" spans="1:22">
      <c r="A17" s="8" t="s">
        <v>60</v>
      </c>
      <c r="B17" s="25">
        <v>71</v>
      </c>
      <c r="C17" s="26">
        <v>74</v>
      </c>
      <c r="D17" s="26">
        <v>58</v>
      </c>
      <c r="E17" s="15" t="s">
        <v>61</v>
      </c>
      <c r="G17" s="21">
        <v>2015</v>
      </c>
      <c r="J17">
        <v>58</v>
      </c>
      <c r="L17" s="26">
        <v>57</v>
      </c>
      <c r="O17" s="35">
        <f t="shared" si="0"/>
        <v>1.2241379310344827</v>
      </c>
      <c r="P17" s="35"/>
      <c r="Q17" s="35">
        <f t="shared" si="1"/>
        <v>1.2758620689655173</v>
      </c>
      <c r="T17" s="34">
        <f t="shared" si="2"/>
        <v>0.95945945945945943</v>
      </c>
    </row>
    <row r="18" spans="1:22">
      <c r="A18" s="8" t="s">
        <v>71</v>
      </c>
      <c r="B18" s="27">
        <v>73</v>
      </c>
      <c r="C18" s="26">
        <v>64</v>
      </c>
      <c r="D18" s="26">
        <v>42</v>
      </c>
      <c r="E18" s="15" t="s">
        <v>72</v>
      </c>
      <c r="G18" s="21">
        <v>2015</v>
      </c>
      <c r="J18">
        <v>42</v>
      </c>
      <c r="L18" s="26">
        <v>58</v>
      </c>
      <c r="O18" s="35">
        <f t="shared" si="0"/>
        <v>1.7380952380952381</v>
      </c>
      <c r="P18" s="35"/>
      <c r="Q18" s="35">
        <f t="shared" si="1"/>
        <v>1.5238095238095237</v>
      </c>
      <c r="T18" s="34">
        <f t="shared" si="2"/>
        <v>1.140625</v>
      </c>
      <c r="V18">
        <v>1</v>
      </c>
    </row>
    <row r="19" spans="1:22">
      <c r="A19" s="8" t="s">
        <v>28</v>
      </c>
      <c r="B19" s="27">
        <v>76</v>
      </c>
      <c r="C19" s="26">
        <v>85</v>
      </c>
      <c r="D19" s="26">
        <v>71</v>
      </c>
      <c r="E19" s="15" t="s">
        <v>29</v>
      </c>
      <c r="G19" s="21">
        <v>2015</v>
      </c>
      <c r="J19">
        <v>71</v>
      </c>
      <c r="L19" s="26">
        <v>85</v>
      </c>
      <c r="O19" s="35">
        <f t="shared" si="0"/>
        <v>1.0704225352112675</v>
      </c>
      <c r="P19" s="35"/>
      <c r="Q19" s="35">
        <f t="shared" si="1"/>
        <v>1.1971830985915493</v>
      </c>
      <c r="T19" s="34">
        <f t="shared" si="2"/>
        <v>0.89411764705882357</v>
      </c>
    </row>
    <row r="20" spans="1:22">
      <c r="A20" s="8" t="s">
        <v>38</v>
      </c>
      <c r="B20" s="25">
        <v>82</v>
      </c>
      <c r="C20" s="26">
        <v>94</v>
      </c>
      <c r="D20" s="26">
        <v>61</v>
      </c>
      <c r="E20" s="15" t="s">
        <v>39</v>
      </c>
      <c r="G20" s="21">
        <v>2016</v>
      </c>
      <c r="J20">
        <v>61</v>
      </c>
      <c r="L20" s="26">
        <v>77</v>
      </c>
      <c r="O20" s="35">
        <f t="shared" si="0"/>
        <v>1.3442622950819672</v>
      </c>
      <c r="P20" s="35"/>
      <c r="Q20" s="35">
        <f t="shared" si="1"/>
        <v>1.540983606557377</v>
      </c>
      <c r="T20" s="34">
        <f t="shared" si="2"/>
        <v>0.87234042553191493</v>
      </c>
    </row>
    <row r="21" spans="1:22">
      <c r="A21" s="8" t="s">
        <v>79</v>
      </c>
      <c r="B21" s="27">
        <v>84</v>
      </c>
      <c r="C21" s="26">
        <v>79</v>
      </c>
      <c r="D21" s="26">
        <v>79</v>
      </c>
      <c r="E21" s="15" t="s">
        <v>80</v>
      </c>
      <c r="G21" s="21">
        <v>2014</v>
      </c>
      <c r="J21">
        <v>79</v>
      </c>
      <c r="L21" s="26">
        <v>80</v>
      </c>
      <c r="O21" s="35">
        <f t="shared" si="0"/>
        <v>1.0632911392405062</v>
      </c>
      <c r="P21" s="35"/>
      <c r="Q21" s="35">
        <f t="shared" si="1"/>
        <v>1</v>
      </c>
      <c r="T21" s="34">
        <f t="shared" si="2"/>
        <v>1.0632911392405062</v>
      </c>
      <c r="V21">
        <v>1</v>
      </c>
    </row>
    <row r="22" spans="1:22">
      <c r="A22" s="8" t="s">
        <v>42</v>
      </c>
      <c r="B22" s="27">
        <v>86</v>
      </c>
      <c r="C22" s="26">
        <v>112</v>
      </c>
      <c r="D22" s="26">
        <v>81</v>
      </c>
      <c r="E22" s="15" t="s">
        <v>43</v>
      </c>
      <c r="G22" s="21">
        <v>2016</v>
      </c>
      <c r="J22">
        <v>81</v>
      </c>
      <c r="L22" s="26">
        <v>93</v>
      </c>
      <c r="O22" s="35">
        <f t="shared" si="0"/>
        <v>1.0617283950617284</v>
      </c>
      <c r="P22" s="35"/>
      <c r="Q22" s="35">
        <f t="shared" si="1"/>
        <v>1.382716049382716</v>
      </c>
      <c r="T22" s="34">
        <f t="shared" si="2"/>
        <v>0.7678571428571429</v>
      </c>
    </row>
    <row r="23" spans="1:22">
      <c r="A23" s="8" t="s">
        <v>31</v>
      </c>
      <c r="B23" s="25">
        <v>90</v>
      </c>
      <c r="C23" s="26">
        <v>102</v>
      </c>
      <c r="D23" s="26">
        <v>61</v>
      </c>
      <c r="E23" s="15" t="s">
        <v>32</v>
      </c>
      <c r="G23" s="21">
        <v>2015</v>
      </c>
      <c r="J23">
        <v>61</v>
      </c>
      <c r="L23" s="26">
        <v>70</v>
      </c>
      <c r="O23" s="35">
        <f t="shared" si="0"/>
        <v>1.4754098360655739</v>
      </c>
      <c r="P23" s="35"/>
      <c r="Q23" s="35">
        <f t="shared" si="1"/>
        <v>1.6721311475409837</v>
      </c>
      <c r="T23" s="34">
        <f t="shared" si="2"/>
        <v>0.88235294117647056</v>
      </c>
    </row>
    <row r="24" spans="1:22">
      <c r="A24" s="8" t="s">
        <v>4</v>
      </c>
      <c r="B24" s="27">
        <v>95</v>
      </c>
      <c r="C24" s="26">
        <v>102</v>
      </c>
      <c r="D24" s="26">
        <v>87</v>
      </c>
      <c r="E24" s="15" t="s">
        <v>5</v>
      </c>
      <c r="G24" s="21">
        <v>2015</v>
      </c>
      <c r="J24">
        <v>87</v>
      </c>
      <c r="L24" s="26">
        <v>86</v>
      </c>
      <c r="O24" s="35">
        <f t="shared" si="0"/>
        <v>1.0919540229885059</v>
      </c>
      <c r="P24" s="35"/>
      <c r="Q24" s="35">
        <f t="shared" si="1"/>
        <v>1.1724137931034482</v>
      </c>
      <c r="T24" s="34">
        <f t="shared" si="2"/>
        <v>0.93137254901960786</v>
      </c>
    </row>
    <row r="25" spans="1:22">
      <c r="A25" s="8" t="s">
        <v>26</v>
      </c>
      <c r="B25" s="25">
        <v>99</v>
      </c>
      <c r="C25" s="26">
        <v>99</v>
      </c>
      <c r="D25" s="26">
        <v>84</v>
      </c>
      <c r="E25" s="15" t="s">
        <v>26</v>
      </c>
      <c r="G25" s="21">
        <v>2016</v>
      </c>
      <c r="J25">
        <v>84</v>
      </c>
      <c r="L25" s="26">
        <v>82</v>
      </c>
      <c r="O25" s="35">
        <f t="shared" si="0"/>
        <v>1.1785714285714286</v>
      </c>
      <c r="P25" s="35"/>
      <c r="Q25" s="35">
        <f t="shared" si="1"/>
        <v>1.1785714285714286</v>
      </c>
      <c r="T25" s="34">
        <f t="shared" si="2"/>
        <v>1</v>
      </c>
      <c r="V25">
        <v>1</v>
      </c>
    </row>
    <row r="26" spans="1:22" s="12" customFormat="1">
      <c r="A26" s="23" t="s">
        <v>7</v>
      </c>
      <c r="B26" s="28">
        <v>105</v>
      </c>
      <c r="C26" s="26">
        <v>97</v>
      </c>
      <c r="D26" s="26">
        <v>71</v>
      </c>
      <c r="E26" s="24" t="s">
        <v>8</v>
      </c>
      <c r="G26" s="21">
        <v>2014</v>
      </c>
      <c r="J26">
        <v>71</v>
      </c>
      <c r="L26" s="26">
        <v>85</v>
      </c>
      <c r="O26" s="35">
        <f t="shared" si="0"/>
        <v>1.4788732394366197</v>
      </c>
      <c r="P26" s="35"/>
      <c r="Q26" s="35">
        <f t="shared" si="1"/>
        <v>1.3661971830985915</v>
      </c>
      <c r="T26" s="34">
        <f t="shared" si="2"/>
        <v>1.0824742268041236</v>
      </c>
      <c r="V26" s="12">
        <v>1</v>
      </c>
    </row>
    <row r="27" spans="1:22" s="12" customFormat="1">
      <c r="A27" s="23" t="s">
        <v>10</v>
      </c>
      <c r="B27" s="27">
        <v>106</v>
      </c>
      <c r="C27" s="26">
        <v>117</v>
      </c>
      <c r="D27" s="26">
        <v>123</v>
      </c>
      <c r="E27" s="24" t="s">
        <v>10</v>
      </c>
      <c r="G27" s="21">
        <v>2014</v>
      </c>
      <c r="J27">
        <v>123</v>
      </c>
      <c r="L27" s="26">
        <v>115</v>
      </c>
      <c r="O27" s="35">
        <f t="shared" si="0"/>
        <v>0.86178861788617889</v>
      </c>
      <c r="P27" s="35" t="str">
        <f t="shared" ref="P27:P28" si="4">A27</f>
        <v>Canada</v>
      </c>
      <c r="Q27" s="35">
        <f t="shared" si="1"/>
        <v>0.95121951219512191</v>
      </c>
      <c r="T27" s="34">
        <f t="shared" si="2"/>
        <v>0.90598290598290598</v>
      </c>
    </row>
    <row r="28" spans="1:22" s="12" customFormat="1">
      <c r="A28" s="23" t="s">
        <v>47</v>
      </c>
      <c r="B28" s="25">
        <v>107</v>
      </c>
      <c r="C28" s="26">
        <v>97</v>
      </c>
      <c r="D28" s="26">
        <v>126</v>
      </c>
      <c r="E28" s="24" t="s">
        <v>48</v>
      </c>
      <c r="G28" s="21">
        <v>2015</v>
      </c>
      <c r="J28">
        <v>126</v>
      </c>
      <c r="L28" s="26">
        <v>136</v>
      </c>
      <c r="O28" s="35">
        <f t="shared" si="0"/>
        <v>0.84920634920634919</v>
      </c>
      <c r="P28" s="35" t="str">
        <f t="shared" si="4"/>
        <v>Korea</v>
      </c>
      <c r="Q28" s="35">
        <f t="shared" si="1"/>
        <v>0.76984126984126988</v>
      </c>
      <c r="T28" s="34">
        <f t="shared" si="2"/>
        <v>1.1030927835051547</v>
      </c>
      <c r="V28" s="12">
        <v>1</v>
      </c>
    </row>
    <row r="29" spans="1:22" s="12" customFormat="1">
      <c r="A29" s="23" t="s">
        <v>50</v>
      </c>
      <c r="B29" s="27">
        <v>112</v>
      </c>
      <c r="C29" s="26">
        <v>136</v>
      </c>
      <c r="D29" s="26">
        <v>89</v>
      </c>
      <c r="E29" s="24" t="s">
        <v>50</v>
      </c>
      <c r="G29" s="21">
        <v>2015</v>
      </c>
      <c r="J29">
        <v>89</v>
      </c>
      <c r="L29" s="26">
        <v>90</v>
      </c>
      <c r="O29" s="35">
        <f t="shared" si="0"/>
        <v>1.2584269662921348</v>
      </c>
      <c r="P29" s="35"/>
      <c r="Q29" s="35">
        <f t="shared" si="1"/>
        <v>1.5280898876404494</v>
      </c>
      <c r="T29" s="34">
        <f t="shared" si="2"/>
        <v>0.82352941176470584</v>
      </c>
    </row>
    <row r="30" spans="1:22" s="12" customFormat="1">
      <c r="A30" s="23" t="s">
        <v>74</v>
      </c>
      <c r="B30" s="28">
        <v>133</v>
      </c>
      <c r="C30" s="26">
        <v>165</v>
      </c>
      <c r="D30" s="26">
        <v>90</v>
      </c>
      <c r="E30" s="24" t="s">
        <v>75</v>
      </c>
      <c r="G30" s="21">
        <v>2016</v>
      </c>
      <c r="J30">
        <v>90</v>
      </c>
      <c r="L30" s="26">
        <v>113</v>
      </c>
      <c r="O30" s="35">
        <f t="shared" si="0"/>
        <v>1.4777777777777779</v>
      </c>
      <c r="P30" s="35"/>
      <c r="Q30" s="35">
        <f t="shared" si="1"/>
        <v>1.8333333333333333</v>
      </c>
      <c r="T30" s="34">
        <f t="shared" si="2"/>
        <v>0.80606060606060603</v>
      </c>
    </row>
    <row r="31" spans="1:22">
      <c r="A31" s="8" t="s">
        <v>66</v>
      </c>
      <c r="B31" s="25">
        <v>138</v>
      </c>
      <c r="C31" s="26">
        <v>110</v>
      </c>
      <c r="D31" s="26">
        <v>93</v>
      </c>
      <c r="E31" s="15" t="s">
        <v>66</v>
      </c>
      <c r="G31" s="21">
        <v>2016</v>
      </c>
      <c r="J31">
        <v>93</v>
      </c>
      <c r="L31" s="26">
        <v>126</v>
      </c>
      <c r="O31" s="35">
        <f t="shared" si="0"/>
        <v>1.4838709677419355</v>
      </c>
      <c r="P31" s="35"/>
      <c r="Q31" s="35">
        <f t="shared" si="1"/>
        <v>1.1827956989247312</v>
      </c>
      <c r="T31" s="34">
        <f t="shared" si="2"/>
        <v>1.2545454545454546</v>
      </c>
      <c r="V31">
        <v>1</v>
      </c>
    </row>
    <row r="32" spans="1:22">
      <c r="A32" s="8" t="s">
        <v>84</v>
      </c>
      <c r="B32" s="27">
        <v>146.11927571944983</v>
      </c>
      <c r="C32" s="26">
        <v>152.15407202530926</v>
      </c>
      <c r="D32" s="26">
        <v>91.069873371188166</v>
      </c>
      <c r="E32" s="15" t="s">
        <v>85</v>
      </c>
      <c r="G32" s="21">
        <v>2016</v>
      </c>
      <c r="J32">
        <v>91.069873371188166</v>
      </c>
      <c r="L32" s="26">
        <v>122.9100724171454</v>
      </c>
      <c r="O32" s="35">
        <f>B32/D32</f>
        <v>1.6044743482170876</v>
      </c>
      <c r="P32" s="35"/>
      <c r="Q32" s="35">
        <f>C32/D32</f>
        <v>1.6707399098398916</v>
      </c>
      <c r="T32" s="34">
        <f>B32/C32</f>
        <v>0.96033759579661071</v>
      </c>
    </row>
    <row r="33" spans="1:22">
      <c r="A33" s="30" t="s">
        <v>89</v>
      </c>
      <c r="B33" s="31">
        <f>AVERAGE(B11:B32,B34:B46)</f>
        <v>146.91769359198426</v>
      </c>
      <c r="C33" s="31">
        <f t="shared" ref="C33:D33" si="5">AVERAGE(C11:C32,C34:C46)</f>
        <v>156.11868777215167</v>
      </c>
      <c r="D33" s="31">
        <f t="shared" si="5"/>
        <v>116.63056781060537</v>
      </c>
      <c r="E33" s="33" t="s">
        <v>90</v>
      </c>
      <c r="J33">
        <v>109.17852568738789</v>
      </c>
      <c r="L33" s="26">
        <v>128.87970801226899</v>
      </c>
      <c r="O33" s="35">
        <f t="shared" si="0"/>
        <v>1.2596842864604902</v>
      </c>
      <c r="P33" s="35"/>
      <c r="Q33" s="35">
        <f t="shared" si="1"/>
        <v>1.3385743609314367</v>
      </c>
      <c r="T33" s="37">
        <f t="shared" si="2"/>
        <v>0.94106410762562998</v>
      </c>
    </row>
    <row r="34" spans="1:22">
      <c r="A34" s="8" t="s">
        <v>1</v>
      </c>
      <c r="B34" s="27">
        <v>152</v>
      </c>
      <c r="C34" s="26">
        <v>135</v>
      </c>
      <c r="D34" s="26">
        <v>89</v>
      </c>
      <c r="E34" s="15" t="s">
        <v>2</v>
      </c>
      <c r="G34" s="21">
        <v>2015</v>
      </c>
      <c r="J34">
        <v>89</v>
      </c>
      <c r="L34" s="26">
        <v>114</v>
      </c>
      <c r="O34" s="35">
        <f t="shared" si="0"/>
        <v>1.7078651685393258</v>
      </c>
      <c r="P34" s="35"/>
      <c r="Q34" s="35">
        <f t="shared" si="1"/>
        <v>1.5168539325842696</v>
      </c>
      <c r="T34" s="34">
        <f t="shared" si="2"/>
        <v>1.125925925925926</v>
      </c>
      <c r="V34">
        <v>1</v>
      </c>
    </row>
    <row r="35" spans="1:22">
      <c r="A35" s="8" t="s">
        <v>68</v>
      </c>
      <c r="B35" s="28">
        <v>183</v>
      </c>
      <c r="C35" s="26">
        <v>186</v>
      </c>
      <c r="D35" s="26">
        <v>124</v>
      </c>
      <c r="E35" s="15" t="s">
        <v>69</v>
      </c>
      <c r="G35" s="21">
        <v>2016</v>
      </c>
      <c r="J35">
        <v>124</v>
      </c>
      <c r="L35" s="26">
        <v>129</v>
      </c>
      <c r="O35" s="35">
        <f t="shared" si="0"/>
        <v>1.4758064516129032</v>
      </c>
      <c r="P35" s="35"/>
      <c r="Q35" s="35">
        <f t="shared" si="1"/>
        <v>1.5</v>
      </c>
      <c r="T35" s="34">
        <f t="shared" si="2"/>
        <v>0.9838709677419355</v>
      </c>
    </row>
    <row r="36" spans="1:22">
      <c r="A36" s="8" t="s">
        <v>34</v>
      </c>
      <c r="B36" s="25">
        <v>187</v>
      </c>
      <c r="C36" s="26">
        <v>163</v>
      </c>
      <c r="D36" s="26">
        <v>153</v>
      </c>
      <c r="E36" s="15" t="s">
        <v>35</v>
      </c>
      <c r="G36" s="21">
        <v>2015</v>
      </c>
      <c r="J36">
        <v>153</v>
      </c>
      <c r="L36" s="26">
        <v>152</v>
      </c>
      <c r="O36" s="35">
        <f t="shared" si="0"/>
        <v>1.2222222222222223</v>
      </c>
      <c r="P36" s="35"/>
      <c r="Q36" s="35">
        <f t="shared" si="1"/>
        <v>1.065359477124183</v>
      </c>
      <c r="T36" s="34">
        <f t="shared" si="2"/>
        <v>1.147239263803681</v>
      </c>
      <c r="V36">
        <v>1</v>
      </c>
    </row>
    <row r="37" spans="1:22">
      <c r="A37" s="8" t="s">
        <v>63</v>
      </c>
      <c r="B37" s="27">
        <v>188</v>
      </c>
      <c r="C37" s="26">
        <v>210</v>
      </c>
      <c r="D37" s="26">
        <v>160</v>
      </c>
      <c r="E37" s="15" t="s">
        <v>64</v>
      </c>
      <c r="G37" s="21">
        <v>2016</v>
      </c>
      <c r="J37">
        <v>160</v>
      </c>
      <c r="L37" s="26">
        <v>184</v>
      </c>
      <c r="O37" s="35">
        <f t="shared" si="0"/>
        <v>1.175</v>
      </c>
      <c r="P37" s="35"/>
      <c r="Q37" s="35">
        <f t="shared" si="1"/>
        <v>1.3125</v>
      </c>
      <c r="T37" s="34">
        <f t="shared" si="2"/>
        <v>0.89523809523809528</v>
      </c>
    </row>
    <row r="38" spans="1:22">
      <c r="A38" s="8" t="s">
        <v>57</v>
      </c>
      <c r="B38" s="27">
        <v>202</v>
      </c>
      <c r="C38" s="26">
        <v>198</v>
      </c>
      <c r="D38" s="26">
        <v>119</v>
      </c>
      <c r="E38" s="15" t="s">
        <v>58</v>
      </c>
      <c r="G38" s="21">
        <v>2016</v>
      </c>
      <c r="J38">
        <v>119</v>
      </c>
      <c r="L38" s="26">
        <v>148</v>
      </c>
      <c r="O38" s="35">
        <f t="shared" si="0"/>
        <v>1.6974789915966386</v>
      </c>
      <c r="P38" s="35"/>
      <c r="Q38" s="35">
        <f t="shared" si="1"/>
        <v>1.6638655462184875</v>
      </c>
      <c r="T38" s="34">
        <f t="shared" si="2"/>
        <v>1.0202020202020201</v>
      </c>
      <c r="V38">
        <v>1</v>
      </c>
    </row>
    <row r="39" spans="1:22">
      <c r="A39" s="8" t="s">
        <v>15</v>
      </c>
      <c r="B39" s="27">
        <v>203</v>
      </c>
      <c r="C39" s="26">
        <v>209</v>
      </c>
      <c r="D39" s="26">
        <v>123</v>
      </c>
      <c r="E39" s="15" t="s">
        <v>16</v>
      </c>
      <c r="G39" s="21">
        <v>2016</v>
      </c>
      <c r="J39">
        <v>123</v>
      </c>
      <c r="L39" s="26">
        <v>210</v>
      </c>
      <c r="O39" s="35">
        <f t="shared" si="0"/>
        <v>1.6504065040650406</v>
      </c>
      <c r="P39" s="35"/>
      <c r="Q39" s="35">
        <f t="shared" si="1"/>
        <v>1.6991869918699187</v>
      </c>
      <c r="T39" s="34">
        <f t="shared" si="2"/>
        <v>0.9712918660287081</v>
      </c>
    </row>
    <row r="40" spans="1:22">
      <c r="A40" s="8" t="s">
        <v>51</v>
      </c>
      <c r="B40" s="27">
        <v>212</v>
      </c>
      <c r="C40" s="26">
        <v>194</v>
      </c>
      <c r="D40" s="26">
        <v>98</v>
      </c>
      <c r="E40" s="15" t="s">
        <v>52</v>
      </c>
      <c r="G40" s="21">
        <v>2015</v>
      </c>
      <c r="J40">
        <v>98</v>
      </c>
      <c r="L40" s="26">
        <v>156</v>
      </c>
      <c r="O40" s="36">
        <f t="shared" si="0"/>
        <v>2.1632653061224492</v>
      </c>
      <c r="P40" s="36"/>
      <c r="Q40" s="36">
        <f t="shared" si="1"/>
        <v>1.9795918367346939</v>
      </c>
      <c r="T40" s="34">
        <f t="shared" si="2"/>
        <v>1.0927835051546391</v>
      </c>
      <c r="V40">
        <v>1</v>
      </c>
    </row>
    <row r="41" spans="1:22">
      <c r="A41" s="8" t="s">
        <v>20</v>
      </c>
      <c r="B41" s="27">
        <v>215</v>
      </c>
      <c r="C41" s="26">
        <v>266</v>
      </c>
      <c r="D41" s="26">
        <v>306</v>
      </c>
      <c r="E41" s="15" t="s">
        <v>21</v>
      </c>
      <c r="G41" s="21">
        <v>2016</v>
      </c>
      <c r="J41">
        <v>306</v>
      </c>
      <c r="L41" s="26">
        <v>343</v>
      </c>
      <c r="O41" s="35">
        <f t="shared" si="0"/>
        <v>0.70261437908496727</v>
      </c>
      <c r="P41" s="35" t="str">
        <f>A41</f>
        <v>Estonia</v>
      </c>
      <c r="Q41" s="35">
        <f t="shared" si="1"/>
        <v>0.86928104575163401</v>
      </c>
      <c r="T41" s="34">
        <f t="shared" si="2"/>
        <v>0.80827067669172936</v>
      </c>
    </row>
    <row r="42" spans="1:22">
      <c r="A42" s="8" t="s">
        <v>82</v>
      </c>
      <c r="B42" s="27">
        <v>228</v>
      </c>
      <c r="C42" s="26">
        <v>164</v>
      </c>
      <c r="D42" s="26">
        <v>54</v>
      </c>
      <c r="E42" s="15" t="s">
        <v>83</v>
      </c>
      <c r="G42" s="21">
        <v>2016</v>
      </c>
      <c r="J42">
        <v>54</v>
      </c>
      <c r="L42" s="26">
        <v>73</v>
      </c>
      <c r="O42" s="36">
        <f t="shared" si="0"/>
        <v>4.2222222222222223</v>
      </c>
      <c r="P42" s="36"/>
      <c r="Q42" s="36">
        <f t="shared" si="1"/>
        <v>3.0370370370370372</v>
      </c>
      <c r="T42" s="34">
        <f t="shared" si="2"/>
        <v>1.3902439024390243</v>
      </c>
      <c r="V42">
        <v>1</v>
      </c>
    </row>
    <row r="43" spans="1:22">
      <c r="A43" s="8" t="s">
        <v>92</v>
      </c>
      <c r="B43" s="28">
        <v>239</v>
      </c>
      <c r="C43" s="26">
        <v>333</v>
      </c>
      <c r="D43" s="25">
        <v>370</v>
      </c>
      <c r="E43" s="15" t="s">
        <v>93</v>
      </c>
      <c r="G43" s="21">
        <v>2014</v>
      </c>
      <c r="L43" s="26">
        <v>370</v>
      </c>
      <c r="O43" s="35"/>
      <c r="P43" s="35"/>
      <c r="Q43" s="35"/>
      <c r="T43" s="34">
        <f t="shared" ref="T43" si="6">B43/C43</f>
        <v>0.71771771771771775</v>
      </c>
    </row>
    <row r="44" spans="1:22">
      <c r="A44" s="8" t="s">
        <v>12</v>
      </c>
      <c r="B44" s="27">
        <v>242</v>
      </c>
      <c r="C44" s="26">
        <v>313</v>
      </c>
      <c r="D44" s="26">
        <v>155</v>
      </c>
      <c r="E44" s="15" t="s">
        <v>13</v>
      </c>
      <c r="G44" s="21">
        <v>2015</v>
      </c>
      <c r="J44">
        <v>155</v>
      </c>
      <c r="L44" s="26">
        <v>215</v>
      </c>
      <c r="O44" s="35">
        <f t="shared" si="0"/>
        <v>1.5612903225806452</v>
      </c>
      <c r="P44" s="35"/>
      <c r="Q44" s="35">
        <f t="shared" si="1"/>
        <v>2.0193548387096776</v>
      </c>
      <c r="T44" s="34">
        <f t="shared" si="2"/>
        <v>0.77316293929712465</v>
      </c>
    </row>
    <row r="45" spans="1:22">
      <c r="A45" s="8" t="s">
        <v>40</v>
      </c>
      <c r="B45" s="27">
        <v>256</v>
      </c>
      <c r="C45" s="26">
        <v>270</v>
      </c>
      <c r="D45" s="26">
        <v>201</v>
      </c>
      <c r="E45" s="15" t="s">
        <v>40</v>
      </c>
      <c r="G45" s="21">
        <v>2015</v>
      </c>
      <c r="J45">
        <v>201</v>
      </c>
      <c r="L45" s="26">
        <v>158</v>
      </c>
      <c r="O45" s="35">
        <f t="shared" si="0"/>
        <v>1.2736318407960199</v>
      </c>
      <c r="P45" s="35"/>
      <c r="Q45" s="35">
        <f t="shared" si="1"/>
        <v>1.3432835820895523</v>
      </c>
      <c r="T45" s="34">
        <f t="shared" si="2"/>
        <v>0.94814814814814818</v>
      </c>
    </row>
    <row r="46" spans="1:22">
      <c r="A46" s="8" t="s">
        <v>87</v>
      </c>
      <c r="B46" s="28">
        <v>698</v>
      </c>
      <c r="C46" s="26">
        <v>731</v>
      </c>
      <c r="D46" s="26">
        <v>505</v>
      </c>
      <c r="E46" s="15" t="s">
        <v>88</v>
      </c>
      <c r="G46" s="21">
        <v>2013</v>
      </c>
      <c r="J46">
        <v>505</v>
      </c>
      <c r="L46" s="26">
        <v>683</v>
      </c>
      <c r="O46" s="35">
        <f t="shared" si="0"/>
        <v>1.3821782178217821</v>
      </c>
      <c r="P46" s="35"/>
      <c r="Q46" s="35">
        <f t="shared" si="1"/>
        <v>1.4475247524752475</v>
      </c>
      <c r="T46" s="34">
        <f t="shared" si="2"/>
        <v>0.95485636114911077</v>
      </c>
    </row>
    <row r="47" spans="1:22">
      <c r="A47" s="8"/>
      <c r="B47" s="28"/>
      <c r="C47" s="26"/>
      <c r="D47" s="26"/>
      <c r="E47" s="15"/>
      <c r="L47" s="26"/>
      <c r="O47" s="35"/>
      <c r="P47" s="35"/>
      <c r="Q47" s="35"/>
      <c r="T47" s="34"/>
      <c r="V47">
        <f>SUM(V11:V46)</f>
        <v>11</v>
      </c>
    </row>
    <row r="48" spans="1:22">
      <c r="A48" s="8" t="s">
        <v>104</v>
      </c>
      <c r="B48" s="29">
        <v>33</v>
      </c>
      <c r="C48" s="25">
        <v>30</v>
      </c>
      <c r="D48" s="25">
        <v>26</v>
      </c>
      <c r="E48" s="15" t="s">
        <v>105</v>
      </c>
      <c r="G48" s="21">
        <v>2014</v>
      </c>
      <c r="L48" s="25">
        <v>26</v>
      </c>
      <c r="O48" s="35"/>
      <c r="P48" s="35"/>
      <c r="Q48" s="35"/>
      <c r="T48" s="34">
        <f t="shared" si="2"/>
        <v>1.1000000000000001</v>
      </c>
    </row>
    <row r="49" spans="1:20">
      <c r="A49" s="8" t="s">
        <v>106</v>
      </c>
      <c r="B49" s="27">
        <v>67</v>
      </c>
      <c r="C49" s="25">
        <v>49</v>
      </c>
      <c r="D49" s="25">
        <v>21</v>
      </c>
      <c r="E49" s="15" t="s">
        <v>107</v>
      </c>
      <c r="J49">
        <v>21</v>
      </c>
      <c r="L49" s="25">
        <v>26</v>
      </c>
      <c r="O49" s="35">
        <f t="shared" si="0"/>
        <v>3.1904761904761907</v>
      </c>
      <c r="P49" s="35"/>
      <c r="Q49" s="35">
        <f t="shared" si="1"/>
        <v>2.3333333333333335</v>
      </c>
      <c r="T49" s="34">
        <f t="shared" si="2"/>
        <v>1.3673469387755102</v>
      </c>
    </row>
    <row r="50" spans="1:20">
      <c r="A50" s="8" t="s">
        <v>95</v>
      </c>
      <c r="B50" s="28">
        <v>118</v>
      </c>
      <c r="C50" s="26">
        <v>121</v>
      </c>
      <c r="D50" s="25">
        <v>111</v>
      </c>
      <c r="E50" s="15" t="s">
        <v>96</v>
      </c>
      <c r="G50" s="21">
        <v>2015</v>
      </c>
      <c r="L50" s="26">
        <v>111</v>
      </c>
      <c r="O50" s="35"/>
      <c r="P50" s="35"/>
      <c r="Q50" s="35"/>
      <c r="T50" s="34">
        <f t="shared" si="2"/>
        <v>0.97520661157024791</v>
      </c>
    </row>
    <row r="51" spans="1:20">
      <c r="A51" s="8" t="s">
        <v>100</v>
      </c>
      <c r="B51" s="28">
        <v>242</v>
      </c>
      <c r="C51" s="26">
        <v>181</v>
      </c>
      <c r="D51" s="25">
        <v>128</v>
      </c>
      <c r="E51" s="15" t="s">
        <v>101</v>
      </c>
      <c r="G51" s="21">
        <v>2016</v>
      </c>
      <c r="L51" s="26">
        <v>128</v>
      </c>
      <c r="O51" s="35"/>
      <c r="P51" s="35"/>
      <c r="Q51" s="35"/>
      <c r="T51" s="34">
        <f t="shared" si="2"/>
        <v>1.3370165745856353</v>
      </c>
    </row>
    <row r="52" spans="1:20" s="2" customFormat="1">
      <c r="A52" s="8" t="s">
        <v>94</v>
      </c>
      <c r="B52" s="28">
        <v>268</v>
      </c>
      <c r="C52" s="26">
        <v>275</v>
      </c>
      <c r="D52" s="25">
        <v>410</v>
      </c>
      <c r="E52" s="15" t="s">
        <v>108</v>
      </c>
      <c r="G52" s="21">
        <v>2015</v>
      </c>
      <c r="J52"/>
      <c r="L52" s="26">
        <v>410</v>
      </c>
      <c r="O52" s="35"/>
      <c r="P52" s="35"/>
      <c r="Q52" s="35"/>
      <c r="T52" s="34">
        <f t="shared" si="2"/>
        <v>0.97454545454545449</v>
      </c>
    </row>
    <row r="53" spans="1:20">
      <c r="A53" t="s">
        <v>102</v>
      </c>
      <c r="B53" s="27">
        <v>292</v>
      </c>
      <c r="C53" s="25">
        <v>328</v>
      </c>
      <c r="D53" s="26">
        <v>280</v>
      </c>
      <c r="E53" s="13" t="s">
        <v>103</v>
      </c>
      <c r="G53" s="21">
        <v>2015</v>
      </c>
      <c r="J53">
        <v>280</v>
      </c>
      <c r="L53" s="26">
        <v>394</v>
      </c>
      <c r="O53" s="35">
        <f t="shared" si="0"/>
        <v>1.0428571428571429</v>
      </c>
      <c r="P53" s="35"/>
      <c r="Q53" s="35">
        <f t="shared" si="1"/>
        <v>1.1714285714285715</v>
      </c>
      <c r="T53" s="34">
        <f t="shared" si="2"/>
        <v>0.8902439024390244</v>
      </c>
    </row>
    <row r="54" spans="1:20">
      <c r="A54" s="8" t="s">
        <v>97</v>
      </c>
      <c r="B54" s="28">
        <v>301</v>
      </c>
      <c r="C54" s="26">
        <v>253</v>
      </c>
      <c r="D54" s="26">
        <v>74</v>
      </c>
      <c r="E54" s="15" t="s">
        <v>98</v>
      </c>
      <c r="G54" s="21">
        <v>2014</v>
      </c>
      <c r="J54">
        <v>74</v>
      </c>
      <c r="L54" s="26">
        <v>133</v>
      </c>
      <c r="O54" s="35">
        <f t="shared" si="0"/>
        <v>4.0675675675675675</v>
      </c>
      <c r="P54" s="35"/>
      <c r="Q54" s="35">
        <f t="shared" si="1"/>
        <v>3.4189189189189189</v>
      </c>
      <c r="T54" s="34">
        <f t="shared" si="2"/>
        <v>1.1897233201581028</v>
      </c>
    </row>
    <row r="55" spans="1:20">
      <c r="A55" s="8" t="s">
        <v>99</v>
      </c>
      <c r="B55" s="28">
        <v>352</v>
      </c>
      <c r="C55" s="26">
        <v>259</v>
      </c>
      <c r="D55" s="25">
        <v>193</v>
      </c>
      <c r="E55" s="15" t="s">
        <v>99</v>
      </c>
      <c r="G55" s="21">
        <v>2014</v>
      </c>
      <c r="L55" s="26">
        <v>193</v>
      </c>
      <c r="O55" s="35"/>
      <c r="P55" s="35"/>
      <c r="Q55" s="35"/>
      <c r="T55" s="34">
        <f t="shared" si="2"/>
        <v>1.359073359073359</v>
      </c>
    </row>
    <row r="56" spans="1:20">
      <c r="A56" s="8" t="s">
        <v>109</v>
      </c>
      <c r="B56" s="28">
        <v>442</v>
      </c>
      <c r="C56" s="26">
        <v>609</v>
      </c>
      <c r="D56" s="26">
        <v>487</v>
      </c>
      <c r="E56" s="15" t="s">
        <v>110</v>
      </c>
      <c r="G56" s="21">
        <v>2016</v>
      </c>
      <c r="J56">
        <v>487</v>
      </c>
      <c r="L56" s="26">
        <v>729</v>
      </c>
      <c r="O56" s="35">
        <f t="shared" si="0"/>
        <v>0.9075975359342916</v>
      </c>
      <c r="P56" s="35"/>
      <c r="Q56" s="35">
        <f t="shared" si="1"/>
        <v>1.2505133470225873</v>
      </c>
      <c r="T56" s="34">
        <f t="shared" si="2"/>
        <v>0.72577996715927751</v>
      </c>
    </row>
    <row r="57" spans="1:20">
      <c r="A57" s="16"/>
      <c r="B57" s="17"/>
      <c r="C57" s="18"/>
      <c r="D57" s="18"/>
      <c r="E57" s="19"/>
      <c r="L57" s="18"/>
    </row>
    <row r="58" spans="1:20">
      <c r="A58" s="8"/>
      <c r="B58" s="11"/>
      <c r="E58" s="15"/>
    </row>
    <row r="59" spans="1:20">
      <c r="A59" s="8" t="s">
        <v>117</v>
      </c>
    </row>
    <row r="61" spans="1:20">
      <c r="A61" s="8"/>
      <c r="B61" s="9"/>
      <c r="C61" s="6"/>
      <c r="D61" s="6"/>
      <c r="E61" s="15"/>
      <c r="L61" s="6"/>
    </row>
    <row r="62" spans="1:20">
      <c r="A62" s="8"/>
      <c r="B62" s="9"/>
      <c r="C62" s="6"/>
      <c r="D62" s="6"/>
      <c r="E62" s="15"/>
      <c r="L62" s="6"/>
    </row>
    <row r="65" spans="1:12">
      <c r="A65" s="8"/>
      <c r="B65" s="9"/>
      <c r="C65" s="6"/>
      <c r="D65" s="6"/>
      <c r="E65" s="15"/>
      <c r="L65" s="6"/>
    </row>
    <row r="66" spans="1:12">
      <c r="A66" s="8"/>
      <c r="B66" s="9"/>
      <c r="C66" s="6"/>
      <c r="D66" s="6"/>
      <c r="E66" s="15"/>
      <c r="L66" s="6"/>
    </row>
    <row r="67" spans="1:12">
      <c r="A67" s="8"/>
      <c r="B67" s="9"/>
      <c r="C67" s="6"/>
      <c r="D67" s="6"/>
      <c r="E67" s="15"/>
      <c r="L67" s="6"/>
    </row>
    <row r="68" spans="1:12">
      <c r="A68" s="8"/>
      <c r="B68" s="9"/>
      <c r="C68" s="6"/>
      <c r="D68" s="6"/>
      <c r="E68" s="15"/>
      <c r="L68" s="6"/>
    </row>
  </sheetData>
  <sortState ref="A41:E50">
    <sortCondition ref="B41:B50"/>
  </sortState>
  <hyperlinks>
    <hyperlink ref="A1" r:id="rId1" display="http://dx.doi.org/10.1787/soc_glance-2016-fr"/>
    <hyperlink ref="A4" r:id="rId2"/>
  </hyperlinks>
  <pageMargins left="0.70866141732283472" right="0.70866141732283472" top="0.74803149606299213" bottom="0.74803149606299213" header="0.31496062992125984" footer="0.31496062992125984"/>
  <pageSetup paperSize="9" scale="35" orientation="portrait" r:id="rId3"/>
  <headerFooter>
    <oddFooter>&amp;R&amp;F - &amp;A- - &amp;D</oddFooter>
  </headerFooter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legacyDrawing r:id="rId1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zoomScale="70" zoomScaleNormal="70" workbookViewId="0"/>
  </sheetViews>
  <sheetFormatPr defaultRowHeight="12.75"/>
  <cols>
    <col min="1" max="1" width="23" bestFit="1" customWidth="1"/>
    <col min="2" max="2" width="30.85546875" style="22" bestFit="1" customWidth="1"/>
    <col min="3" max="3" width="24.5703125" style="21" bestFit="1" customWidth="1"/>
    <col min="4" max="4" width="19.7109375" style="13" bestFit="1" customWidth="1"/>
  </cols>
  <sheetData>
    <row r="1" spans="1:4" s="57" customFormat="1">
      <c r="A1" s="58" t="s">
        <v>154</v>
      </c>
      <c r="B1" s="59"/>
      <c r="C1" s="60"/>
      <c r="D1" s="61"/>
    </row>
    <row r="2" spans="1:4" s="57" customFormat="1">
      <c r="A2" s="57">
        <v>7</v>
      </c>
      <c r="B2" s="59" t="s">
        <v>155</v>
      </c>
      <c r="C2" s="60"/>
      <c r="D2" s="61"/>
    </row>
    <row r="3" spans="1:4" s="57" customFormat="1">
      <c r="A3" s="57" t="s">
        <v>156</v>
      </c>
      <c r="B3" s="59"/>
      <c r="C3" s="60"/>
      <c r="D3" s="61"/>
    </row>
    <row r="4" spans="1:4" s="57" customFormat="1">
      <c r="A4" s="58" t="s">
        <v>157</v>
      </c>
      <c r="B4" s="59"/>
      <c r="C4" s="60"/>
      <c r="D4" s="61"/>
    </row>
    <row r="5" spans="1:4" s="57" customFormat="1">
      <c r="B5" s="59"/>
      <c r="C5" s="60"/>
      <c r="D5" s="61"/>
    </row>
    <row r="6" spans="1:4">
      <c r="A6" s="12" t="s">
        <v>111</v>
      </c>
    </row>
    <row r="7" spans="1:4">
      <c r="A7" s="12" t="s">
        <v>112</v>
      </c>
    </row>
    <row r="9" spans="1:4">
      <c r="A9" s="1"/>
      <c r="B9" s="7" t="s">
        <v>129</v>
      </c>
      <c r="C9" s="5" t="s">
        <v>130</v>
      </c>
      <c r="D9" s="14"/>
    </row>
    <row r="10" spans="1:4">
      <c r="A10" s="41"/>
      <c r="B10" s="42" t="s">
        <v>131</v>
      </c>
      <c r="C10" s="43" t="s">
        <v>132</v>
      </c>
      <c r="D10" s="44"/>
    </row>
    <row r="11" spans="1:4">
      <c r="A11" s="23" t="s">
        <v>74</v>
      </c>
      <c r="B11" s="10">
        <v>0</v>
      </c>
      <c r="C11" s="26">
        <v>84.2</v>
      </c>
      <c r="D11" s="24" t="s">
        <v>75</v>
      </c>
    </row>
    <row r="12" spans="1:4">
      <c r="A12" s="23" t="s">
        <v>45</v>
      </c>
      <c r="B12" s="20">
        <v>0.04</v>
      </c>
      <c r="C12" s="26">
        <v>69.900000000000006</v>
      </c>
      <c r="D12" s="24" t="s">
        <v>46</v>
      </c>
    </row>
    <row r="13" spans="1:4">
      <c r="A13" s="23" t="s">
        <v>60</v>
      </c>
      <c r="B13" s="10">
        <v>0.1</v>
      </c>
      <c r="C13" s="26">
        <v>97</v>
      </c>
      <c r="D13" s="24" t="s">
        <v>61</v>
      </c>
    </row>
    <row r="14" spans="1:4">
      <c r="A14" s="23" t="s">
        <v>1</v>
      </c>
      <c r="B14" s="20">
        <v>0.2</v>
      </c>
      <c r="C14" s="26">
        <v>96</v>
      </c>
      <c r="D14" s="24" t="s">
        <v>2</v>
      </c>
    </row>
    <row r="15" spans="1:4">
      <c r="A15" s="23" t="s">
        <v>77</v>
      </c>
      <c r="B15" s="10">
        <v>0.2</v>
      </c>
      <c r="C15" s="26">
        <v>83.1</v>
      </c>
      <c r="D15" s="24" t="s">
        <v>78</v>
      </c>
    </row>
    <row r="16" spans="1:4">
      <c r="A16" s="23" t="s">
        <v>23</v>
      </c>
      <c r="B16" s="10">
        <v>0.3</v>
      </c>
      <c r="C16" s="26">
        <v>98.4</v>
      </c>
      <c r="D16" s="24" t="s">
        <v>24</v>
      </c>
    </row>
    <row r="17" spans="1:14">
      <c r="A17" s="23" t="s">
        <v>87</v>
      </c>
      <c r="B17" s="10">
        <v>0.3</v>
      </c>
      <c r="C17" s="26">
        <v>102.7</v>
      </c>
      <c r="D17" s="24" t="s">
        <v>88</v>
      </c>
      <c r="K17" s="12"/>
      <c r="L17" s="12"/>
      <c r="M17" s="12"/>
      <c r="N17" s="12"/>
    </row>
    <row r="18" spans="1:14">
      <c r="A18" s="23" t="s">
        <v>12</v>
      </c>
      <c r="B18" s="45">
        <v>0.4</v>
      </c>
      <c r="C18" s="26">
        <v>110.9</v>
      </c>
      <c r="D18" s="24" t="s">
        <v>13</v>
      </c>
    </row>
    <row r="19" spans="1:14">
      <c r="A19" s="23" t="s">
        <v>17</v>
      </c>
      <c r="B19" s="20">
        <v>0.4</v>
      </c>
      <c r="C19" s="26">
        <v>92.5</v>
      </c>
      <c r="D19" s="24" t="s">
        <v>18</v>
      </c>
    </row>
    <row r="20" spans="1:14">
      <c r="A20" s="23" t="s">
        <v>63</v>
      </c>
      <c r="B20" s="45">
        <v>0.4</v>
      </c>
      <c r="C20" s="26">
        <v>83</v>
      </c>
      <c r="D20" s="24" t="s">
        <v>64</v>
      </c>
    </row>
    <row r="21" spans="1:14">
      <c r="A21" s="23" t="s">
        <v>66</v>
      </c>
      <c r="B21" s="20">
        <v>0.4</v>
      </c>
      <c r="C21" s="26">
        <v>111.9</v>
      </c>
      <c r="D21" s="24" t="s">
        <v>66</v>
      </c>
    </row>
    <row r="22" spans="1:14">
      <c r="A22" s="23" t="s">
        <v>71</v>
      </c>
      <c r="B22" s="10">
        <v>0.4</v>
      </c>
      <c r="C22" s="26">
        <v>114.3</v>
      </c>
      <c r="D22" s="24" t="s">
        <v>72</v>
      </c>
    </row>
    <row r="23" spans="1:14">
      <c r="A23" s="23" t="s">
        <v>79</v>
      </c>
      <c r="B23" s="10">
        <v>0.4</v>
      </c>
      <c r="C23" s="26">
        <v>95.7</v>
      </c>
      <c r="D23" s="24" t="s">
        <v>80</v>
      </c>
    </row>
    <row r="24" spans="1:14">
      <c r="A24" s="23" t="s">
        <v>15</v>
      </c>
      <c r="B24" s="10">
        <v>0.5</v>
      </c>
      <c r="C24" s="26">
        <v>103.1</v>
      </c>
      <c r="D24" s="24" t="s">
        <v>16</v>
      </c>
    </row>
    <row r="25" spans="1:14">
      <c r="A25" s="23" t="s">
        <v>7</v>
      </c>
      <c r="B25" s="10">
        <v>0.6</v>
      </c>
      <c r="C25" s="26">
        <v>122.7</v>
      </c>
      <c r="D25" s="24" t="s">
        <v>8</v>
      </c>
    </row>
    <row r="26" spans="1:14" s="12" customFormat="1">
      <c r="A26" s="23" t="s">
        <v>57</v>
      </c>
      <c r="B26" s="10">
        <v>0.6</v>
      </c>
      <c r="C26" s="26">
        <v>106.1</v>
      </c>
      <c r="D26" s="24" t="s">
        <v>58</v>
      </c>
      <c r="I26"/>
    </row>
    <row r="27" spans="1:14" s="12" customFormat="1">
      <c r="A27" s="23" t="s">
        <v>68</v>
      </c>
      <c r="B27" s="10">
        <v>0.6</v>
      </c>
      <c r="C27" s="26">
        <v>88.6</v>
      </c>
      <c r="D27" s="24" t="s">
        <v>69</v>
      </c>
      <c r="I27"/>
      <c r="K27"/>
      <c r="L27"/>
      <c r="M27"/>
      <c r="N27"/>
    </row>
    <row r="28" spans="1:14" s="12" customFormat="1">
      <c r="A28" s="23" t="s">
        <v>84</v>
      </c>
      <c r="B28" s="10">
        <v>0.77161857386758848</v>
      </c>
      <c r="C28" s="26">
        <v>109.01254031153174</v>
      </c>
      <c r="D28" s="24" t="s">
        <v>85</v>
      </c>
      <c r="I28"/>
      <c r="K28"/>
      <c r="L28"/>
      <c r="M28"/>
      <c r="N28"/>
    </row>
    <row r="29" spans="1:14" s="12" customFormat="1">
      <c r="A29" s="23" t="s">
        <v>20</v>
      </c>
      <c r="B29" s="10">
        <v>0.8</v>
      </c>
      <c r="C29" s="26">
        <v>96.3</v>
      </c>
      <c r="D29" s="24" t="s">
        <v>21</v>
      </c>
      <c r="I29"/>
      <c r="K29"/>
      <c r="L29"/>
      <c r="M29"/>
      <c r="N29"/>
    </row>
    <row r="30" spans="1:14" s="12" customFormat="1">
      <c r="A30" s="23" t="s">
        <v>42</v>
      </c>
      <c r="B30" s="10">
        <v>0.8</v>
      </c>
      <c r="C30" s="26">
        <v>106.1</v>
      </c>
      <c r="D30" s="24" t="s">
        <v>43</v>
      </c>
      <c r="I30"/>
      <c r="K30"/>
      <c r="L30"/>
      <c r="M30"/>
      <c r="N30"/>
    </row>
    <row r="31" spans="1:14">
      <c r="A31" s="8" t="s">
        <v>92</v>
      </c>
      <c r="B31" s="47">
        <v>0.8</v>
      </c>
      <c r="C31" s="25">
        <v>59.5</v>
      </c>
      <c r="D31" s="15" t="s">
        <v>93</v>
      </c>
    </row>
    <row r="32" spans="1:14">
      <c r="A32" s="23" t="s">
        <v>50</v>
      </c>
      <c r="B32" s="45">
        <v>0.9</v>
      </c>
      <c r="C32" s="26">
        <v>92.3</v>
      </c>
      <c r="D32" s="24" t="s">
        <v>50</v>
      </c>
    </row>
    <row r="33" spans="1:14">
      <c r="A33" s="23" t="s">
        <v>47</v>
      </c>
      <c r="B33" s="10">
        <v>1</v>
      </c>
      <c r="C33" s="26">
        <v>110</v>
      </c>
      <c r="D33" s="24" t="s">
        <v>48</v>
      </c>
    </row>
    <row r="34" spans="1:14">
      <c r="A34" s="23" t="s">
        <v>26</v>
      </c>
      <c r="B34" s="20">
        <v>1.1000000000000001</v>
      </c>
      <c r="C34" s="26">
        <v>113.9</v>
      </c>
      <c r="D34" s="24" t="s">
        <v>26</v>
      </c>
    </row>
    <row r="35" spans="1:14">
      <c r="A35" s="23" t="s">
        <v>4</v>
      </c>
      <c r="B35" s="20">
        <v>1.2</v>
      </c>
      <c r="C35" s="26">
        <v>95.6</v>
      </c>
      <c r="D35" s="24" t="s">
        <v>5</v>
      </c>
    </row>
    <row r="36" spans="1:14">
      <c r="A36" s="23" t="s">
        <v>40</v>
      </c>
      <c r="B36" s="45">
        <v>1.2</v>
      </c>
      <c r="C36" s="26">
        <v>90.3</v>
      </c>
      <c r="D36" s="24" t="s">
        <v>40</v>
      </c>
      <c r="K36" s="12"/>
      <c r="L36" s="12"/>
      <c r="M36" s="12"/>
      <c r="N36" s="12"/>
    </row>
    <row r="37" spans="1:14">
      <c r="A37" s="30" t="s">
        <v>89</v>
      </c>
      <c r="B37" s="46">
        <v>1.2717605306819313</v>
      </c>
      <c r="C37" s="39">
        <v>97.991786866043753</v>
      </c>
      <c r="D37" s="33" t="s">
        <v>90</v>
      </c>
      <c r="K37" s="12"/>
      <c r="L37" s="12"/>
      <c r="M37" s="12"/>
      <c r="N37" s="12"/>
    </row>
    <row r="38" spans="1:14">
      <c r="A38" s="23" t="s">
        <v>36</v>
      </c>
      <c r="B38" s="10">
        <v>1.3</v>
      </c>
      <c r="C38" s="26">
        <v>89.1</v>
      </c>
      <c r="D38" s="24" t="s">
        <v>37</v>
      </c>
      <c r="K38" s="12"/>
      <c r="L38" s="12"/>
      <c r="M38" s="12"/>
      <c r="N38" s="12"/>
    </row>
    <row r="39" spans="1:14">
      <c r="A39" s="23" t="s">
        <v>38</v>
      </c>
      <c r="B39" s="20">
        <v>1.3</v>
      </c>
      <c r="C39" s="26">
        <v>92.3</v>
      </c>
      <c r="D39" s="24" t="s">
        <v>39</v>
      </c>
    </row>
    <row r="40" spans="1:14">
      <c r="A40" s="23" t="s">
        <v>82</v>
      </c>
      <c r="B40" s="10">
        <v>1.3</v>
      </c>
      <c r="C40" s="26">
        <v>101.7</v>
      </c>
      <c r="D40" s="24" t="s">
        <v>83</v>
      </c>
    </row>
    <row r="41" spans="1:14">
      <c r="A41" s="23" t="s">
        <v>54</v>
      </c>
      <c r="B41" s="20">
        <v>1.5</v>
      </c>
      <c r="C41" s="26">
        <v>76.7</v>
      </c>
      <c r="D41" s="24" t="s">
        <v>55</v>
      </c>
    </row>
    <row r="42" spans="1:14">
      <c r="A42" s="23" t="s">
        <v>34</v>
      </c>
      <c r="B42" s="20">
        <v>2</v>
      </c>
      <c r="C42" s="26">
        <v>133.80000000000001</v>
      </c>
      <c r="D42" s="24" t="s">
        <v>35</v>
      </c>
    </row>
    <row r="43" spans="1:14">
      <c r="A43" s="23" t="s">
        <v>31</v>
      </c>
      <c r="B43" s="10">
        <v>2.2999999999999998</v>
      </c>
      <c r="C43" s="26">
        <v>97.4</v>
      </c>
      <c r="D43" s="24" t="s">
        <v>32</v>
      </c>
    </row>
    <row r="44" spans="1:14">
      <c r="A44" s="23" t="s">
        <v>28</v>
      </c>
      <c r="B44" s="10">
        <v>2.8</v>
      </c>
      <c r="C44" s="26">
        <v>83.5</v>
      </c>
      <c r="D44" s="24" t="s">
        <v>29</v>
      </c>
    </row>
    <row r="45" spans="1:14">
      <c r="A45" s="23" t="s">
        <v>10</v>
      </c>
      <c r="B45" s="20">
        <v>3.6</v>
      </c>
      <c r="C45" s="26">
        <v>96.4</v>
      </c>
      <c r="D45" s="24" t="s">
        <v>10</v>
      </c>
    </row>
    <row r="46" spans="1:14">
      <c r="A46" s="23" t="s">
        <v>51</v>
      </c>
      <c r="B46" s="20">
        <v>5</v>
      </c>
      <c r="C46" s="26">
        <v>125.7</v>
      </c>
      <c r="D46" s="24" t="s">
        <v>52</v>
      </c>
    </row>
    <row r="47" spans="1:14">
      <c r="A47" s="23"/>
      <c r="B47" s="45"/>
      <c r="C47" s="26"/>
      <c r="D47" s="24"/>
    </row>
    <row r="48" spans="1:14">
      <c r="A48" s="8" t="s">
        <v>104</v>
      </c>
      <c r="B48" s="45">
        <v>0</v>
      </c>
      <c r="C48" s="26">
        <v>117.4</v>
      </c>
      <c r="D48" s="15" t="s">
        <v>105</v>
      </c>
    </row>
    <row r="49" spans="1:4">
      <c r="A49" s="8" t="s">
        <v>102</v>
      </c>
      <c r="B49" s="45">
        <v>0.2</v>
      </c>
      <c r="C49" s="26">
        <v>132.69999999999999</v>
      </c>
      <c r="D49" s="15" t="s">
        <v>103</v>
      </c>
    </row>
    <row r="50" spans="1:4">
      <c r="A50" s="8" t="s">
        <v>109</v>
      </c>
      <c r="B50" s="45">
        <v>0.3</v>
      </c>
      <c r="C50" s="26">
        <v>94.2</v>
      </c>
      <c r="D50" s="15" t="s">
        <v>110</v>
      </c>
    </row>
    <row r="51" spans="1:4">
      <c r="A51" t="s">
        <v>95</v>
      </c>
      <c r="B51" s="10">
        <v>0.8</v>
      </c>
      <c r="C51" s="25"/>
      <c r="D51" s="13" t="s">
        <v>96</v>
      </c>
    </row>
    <row r="52" spans="1:4" s="2" customFormat="1">
      <c r="A52" s="8" t="s">
        <v>94</v>
      </c>
      <c r="B52" s="10">
        <v>1.2</v>
      </c>
      <c r="C52" s="25">
        <v>83.1</v>
      </c>
      <c r="D52" s="15" t="s">
        <v>108</v>
      </c>
    </row>
    <row r="53" spans="1:4">
      <c r="A53" s="8" t="s">
        <v>99</v>
      </c>
      <c r="B53" s="45">
        <v>1.6</v>
      </c>
      <c r="C53" s="26">
        <v>139.4</v>
      </c>
      <c r="D53" s="15" t="s">
        <v>99</v>
      </c>
    </row>
    <row r="54" spans="1:4">
      <c r="A54" s="8" t="s">
        <v>128</v>
      </c>
      <c r="B54" s="45">
        <v>3.2</v>
      </c>
      <c r="C54" s="26">
        <v>149.19999999999999</v>
      </c>
      <c r="D54" s="15" t="s">
        <v>107</v>
      </c>
    </row>
    <row r="55" spans="1:4">
      <c r="A55" s="8" t="s">
        <v>100</v>
      </c>
      <c r="B55" s="25"/>
      <c r="C55" s="26">
        <v>154.9</v>
      </c>
      <c r="D55" s="15" t="s">
        <v>101</v>
      </c>
    </row>
    <row r="56" spans="1:4">
      <c r="A56" s="8" t="s">
        <v>97</v>
      </c>
      <c r="B56" s="25"/>
      <c r="C56" s="26">
        <v>153.9</v>
      </c>
      <c r="D56" s="15" t="s">
        <v>98</v>
      </c>
    </row>
    <row r="57" spans="1:4">
      <c r="A57" s="16"/>
      <c r="B57" s="17"/>
      <c r="C57" s="18"/>
      <c r="D57" s="19"/>
    </row>
    <row r="58" spans="1:4">
      <c r="A58" s="8"/>
      <c r="B58" s="11"/>
      <c r="D58" s="15"/>
    </row>
    <row r="59" spans="1:4">
      <c r="A59" s="8" t="s">
        <v>117</v>
      </c>
    </row>
    <row r="61" spans="1:4">
      <c r="A61" s="8"/>
      <c r="B61" s="9"/>
      <c r="C61" s="6"/>
      <c r="D61" s="15"/>
    </row>
    <row r="62" spans="1:4">
      <c r="A62" s="8"/>
      <c r="B62" s="9"/>
      <c r="C62" s="6"/>
      <c r="D62" s="15"/>
    </row>
    <row r="65" spans="1:4">
      <c r="A65" s="8"/>
      <c r="B65" s="9"/>
      <c r="C65" s="6"/>
      <c r="D65" s="15"/>
    </row>
    <row r="66" spans="1:4">
      <c r="A66" s="8"/>
      <c r="B66" s="9"/>
      <c r="C66" s="6"/>
      <c r="D66" s="15"/>
    </row>
    <row r="67" spans="1:4">
      <c r="A67" s="8"/>
      <c r="B67" s="9"/>
      <c r="C67" s="6"/>
      <c r="D67" s="15"/>
    </row>
    <row r="68" spans="1:4">
      <c r="A68" s="8"/>
      <c r="B68" s="9"/>
      <c r="C68" s="6"/>
      <c r="D68" s="15"/>
    </row>
  </sheetData>
  <sortState ref="K6:N40">
    <sortCondition ref="M6:M40"/>
  </sortState>
  <hyperlinks>
    <hyperlink ref="A1" r:id="rId1" display="http://dx.doi.org/10.1787/soc_glance-2016-fr"/>
    <hyperlink ref="A4" r:id="rId2"/>
  </hyperlinks>
  <pageMargins left="0.70866141732283472" right="0.70866141732283472" top="0.74803149606299213" bottom="0.74803149606299213" header="0.31496062992125984" footer="0.31496062992125984"/>
  <pageSetup paperSize="9" scale="89" orientation="portrait" r:id="rId3"/>
  <headerFooter>
    <oddFooter>&amp;R&amp;F - &amp;A- - &amp;D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Figure-CO-Prisoners</vt:lpstr>
      <vt:lpstr>Figure-CO-Prisons-FR</vt:lpstr>
      <vt:lpstr>data7.10-Crime</vt:lpstr>
      <vt:lpstr>data7.11-Prisoners</vt:lpstr>
      <vt:lpstr>data7.12-Prisoners2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2016-06-30T08:01:33Z</cp:lastPrinted>
  <dcterms:created xsi:type="dcterms:W3CDTF">2015-12-22T14:04:07Z</dcterms:created>
  <dcterms:modified xsi:type="dcterms:W3CDTF">2016-09-09T15:00:08Z</dcterms:modified>
</cp:coreProperties>
</file>