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970" windowHeight="6375"/>
  </bookViews>
  <sheets>
    <sheet name="4.2" sheetId="2" r:id="rId1"/>
  </sheets>
  <calcPr calcId="145621"/>
</workbook>
</file>

<file path=xl/calcChain.xml><?xml version="1.0" encoding="utf-8"?>
<calcChain xmlns="http://schemas.openxmlformats.org/spreadsheetml/2006/main">
  <c r="G29" i="2" l="1"/>
  <c r="D29" i="2"/>
  <c r="J42" i="2"/>
  <c r="G42" i="2"/>
  <c r="D42" i="2"/>
  <c r="J32" i="2"/>
  <c r="J17" i="2"/>
  <c r="G17" i="2"/>
  <c r="D17" i="2"/>
  <c r="J35" i="2"/>
  <c r="J27" i="2"/>
  <c r="J43" i="2"/>
  <c r="J12" i="2"/>
  <c r="J15" i="2"/>
  <c r="J16" i="2"/>
  <c r="J19" i="2"/>
  <c r="J20" i="2"/>
  <c r="J21" i="2"/>
  <c r="J22" i="2"/>
  <c r="J24" i="2"/>
  <c r="J25" i="2"/>
  <c r="J26" i="2"/>
  <c r="J30" i="2"/>
  <c r="J37" i="2"/>
  <c r="J38" i="2"/>
  <c r="J41" i="2"/>
  <c r="J11" i="2"/>
  <c r="G12" i="2"/>
  <c r="G13" i="2"/>
  <c r="G15" i="2"/>
  <c r="G16" i="2"/>
  <c r="G18" i="2"/>
  <c r="G19" i="2"/>
  <c r="G20" i="2"/>
  <c r="G21" i="2"/>
  <c r="G22" i="2"/>
  <c r="G24" i="2"/>
  <c r="G26" i="2"/>
  <c r="G27" i="2"/>
  <c r="G30" i="2"/>
  <c r="G32" i="2"/>
  <c r="G34" i="2"/>
  <c r="G35" i="2"/>
  <c r="G36" i="2"/>
  <c r="G37" i="2"/>
  <c r="G38" i="2"/>
  <c r="G39" i="2"/>
  <c r="G40" i="2"/>
  <c r="G41" i="2"/>
  <c r="G43" i="2"/>
  <c r="G11" i="2"/>
  <c r="D11" i="2"/>
  <c r="D12" i="2"/>
  <c r="D13" i="2"/>
  <c r="D15" i="2"/>
  <c r="D16" i="2"/>
  <c r="D18" i="2"/>
  <c r="D19" i="2"/>
  <c r="D20" i="2"/>
  <c r="D21" i="2"/>
  <c r="D22" i="2"/>
  <c r="D24" i="2"/>
  <c r="D25" i="2"/>
  <c r="D26" i="2"/>
  <c r="D27" i="2"/>
  <c r="D30" i="2"/>
  <c r="D32" i="2"/>
  <c r="D34" i="2"/>
  <c r="D35" i="2"/>
  <c r="D36" i="2"/>
  <c r="D37" i="2"/>
  <c r="D38" i="2"/>
  <c r="D39" i="2"/>
  <c r="D40" i="2"/>
  <c r="D41" i="2"/>
  <c r="D43" i="2"/>
</calcChain>
</file>

<file path=xl/sharedStrings.xml><?xml version="1.0" encoding="utf-8"?>
<sst xmlns="http://schemas.openxmlformats.org/spreadsheetml/2006/main" count="155" uniqueCount="83">
  <si>
    <t>National currency</t>
  </si>
  <si>
    <t>USD</t>
  </si>
  <si>
    <t>See note</t>
  </si>
  <si>
    <t>Czech Republic</t>
  </si>
  <si>
    <t>Greece</t>
  </si>
  <si>
    <t>Hungary</t>
  </si>
  <si>
    <t>Italy</t>
  </si>
  <si>
    <t>Portugal</t>
  </si>
  <si>
    <t>Still wine</t>
  </si>
  <si>
    <t>Sparkling wine</t>
  </si>
  <si>
    <t xml:space="preserve">Excise per hectolitre of product </t>
  </si>
  <si>
    <t>Excise per hectolitre of product</t>
  </si>
  <si>
    <t>Austria</t>
  </si>
  <si>
    <t>Belgium</t>
  </si>
  <si>
    <t>Japan</t>
  </si>
  <si>
    <t>Poland</t>
  </si>
  <si>
    <t>Slovenia</t>
  </si>
  <si>
    <t>-</t>
  </si>
  <si>
    <t>Israel*</t>
  </si>
  <si>
    <t>5.0/13.0/14.0/15.0</t>
  </si>
  <si>
    <t>26.5%/30%</t>
  </si>
  <si>
    <t>Low-alcohol (still) wine (&lt;8.5% abv)</t>
  </si>
  <si>
    <t>Notes</t>
  </si>
  <si>
    <t>Australia*</t>
  </si>
  <si>
    <t>Canada*</t>
  </si>
  <si>
    <t>Chile*</t>
  </si>
  <si>
    <t>Denmark*</t>
  </si>
  <si>
    <t>Estonia*</t>
  </si>
  <si>
    <t>Finland*</t>
  </si>
  <si>
    <t>France*</t>
  </si>
  <si>
    <t>Germany*</t>
  </si>
  <si>
    <t>Iceland*</t>
  </si>
  <si>
    <t>Ireland*</t>
  </si>
  <si>
    <t>Korea*</t>
  </si>
  <si>
    <t>Luxembourg*</t>
  </si>
  <si>
    <t>Mexico*</t>
  </si>
  <si>
    <t>Netherlands*</t>
  </si>
  <si>
    <t>New Zealand*</t>
  </si>
  <si>
    <t>Norway*</t>
  </si>
  <si>
    <t>Slovak Republic*</t>
  </si>
  <si>
    <t>Spain*</t>
  </si>
  <si>
    <t>Sweden*</t>
  </si>
  <si>
    <t>Switzerland*</t>
  </si>
  <si>
    <t>Turkey*</t>
  </si>
  <si>
    <t>United Kingdom*</t>
  </si>
  <si>
    <t>United States*</t>
  </si>
  <si>
    <r>
      <t xml:space="preserve">Table 4.A4.2 </t>
    </r>
    <r>
      <rPr>
        <b/>
        <sz val="9"/>
        <rFont val="Helvetica"/>
        <family val="2"/>
      </rPr>
      <t>Taxation of wine</t>
    </r>
  </si>
  <si>
    <t>VAT</t>
  </si>
  <si>
    <t>%</t>
  </si>
  <si>
    <t xml:space="preserve">VAT </t>
  </si>
  <si>
    <t>Country note</t>
  </si>
  <si>
    <t>Currency</t>
  </si>
  <si>
    <t>AUD</t>
  </si>
  <si>
    <t>EUR</t>
  </si>
  <si>
    <t>CAD</t>
  </si>
  <si>
    <t>CLP</t>
  </si>
  <si>
    <t>CZK</t>
  </si>
  <si>
    <t>DKK</t>
  </si>
  <si>
    <t>HUF</t>
  </si>
  <si>
    <t>ISK</t>
  </si>
  <si>
    <t>ILS</t>
  </si>
  <si>
    <t>JPY</t>
  </si>
  <si>
    <t>KRW</t>
  </si>
  <si>
    <t>MXN</t>
  </si>
  <si>
    <t>NZD</t>
  </si>
  <si>
    <t>NOK</t>
  </si>
  <si>
    <t>PLN</t>
  </si>
  <si>
    <t>SEK</t>
  </si>
  <si>
    <t>CHF</t>
  </si>
  <si>
    <t>TRY</t>
  </si>
  <si>
    <t>GBP</t>
  </si>
  <si>
    <r>
      <t xml:space="preserve">Source: </t>
    </r>
    <r>
      <rPr>
        <sz val="8"/>
        <rFont val="Helvetica"/>
        <family val="2"/>
      </rPr>
      <t>national delegates;  position as at 1 January 2016</t>
    </r>
  </si>
  <si>
    <t>* Country notes: see box 4.A4.2</t>
  </si>
  <si>
    <t>14 or 17</t>
  </si>
  <si>
    <t>Market Rates 2015</t>
  </si>
  <si>
    <t>Conversion of national currency in USD: conversion rates are average market rates (2015) published in OECD Monthly Monetary Statistics (stats.oecd.org)</t>
  </si>
  <si>
    <t>Latvia*</t>
  </si>
  <si>
    <t>26.5%</t>
  </si>
  <si>
    <t>Consumption Tax Trends 2016 - © OECD 2016</t>
  </si>
  <si>
    <t>Chapter 4</t>
  </si>
  <si>
    <t>Table 4.A4.2. Taxation of wine</t>
  </si>
  <si>
    <t>Version 1 - Last updated: 26-Sep-2016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</si>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</sst>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\ ##0.00"/>
  </numFmts>
  <fonts count="12">
    <font>
      <sz val="10"/>
      <name val="Arial"/>
    </font>
    <font>
      <sz val="9"/>
      <name val="Helvetica"/>
      <family val="2"/>
    </font>
    <font>
      <b/>
      <sz val="9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i/>
      <sz val="8"/>
      <name val="Helvetica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2" fontId="1" fillId="0" borderId="0" xfId="0" applyNumberFormat="1" applyFont="1" applyFill="1" applyBorder="1"/>
    <xf numFmtId="177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5" fillId="0" borderId="0" xfId="0" applyFont="1" applyFill="1" applyBorder="1" applyAlignment="1"/>
    <xf numFmtId="0" fontId="0" fillId="0" borderId="0" xfId="0" applyAlignment="1">
      <alignment horizontal="justify" wrapText="1" readingOrder="1"/>
    </xf>
    <xf numFmtId="0" fontId="0" fillId="0" borderId="0" xfId="0" applyFill="1" applyAlignment="1">
      <alignment horizontal="justify" readingOrder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2" fontId="9" fillId="0" borderId="10" xfId="0" applyNumberFormat="1" applyFont="1" applyBorder="1" applyAlignment="1">
      <alignment horizontal="left"/>
    </xf>
    <xf numFmtId="2" fontId="9" fillId="2" borderId="11" xfId="0" applyNumberFormat="1" applyFont="1" applyFill="1" applyBorder="1" applyAlignment="1">
      <alignment horizontal="left"/>
    </xf>
    <xf numFmtId="2" fontId="9" fillId="0" borderId="11" xfId="0" applyNumberFormat="1" applyFont="1" applyBorder="1" applyAlignment="1">
      <alignment horizontal="left"/>
    </xf>
    <xf numFmtId="2" fontId="9" fillId="2" borderId="12" xfId="0" applyNumberFormat="1" applyFont="1" applyFill="1" applyBorder="1" applyAlignment="1">
      <alignment horizontal="left"/>
    </xf>
    <xf numFmtId="2" fontId="9" fillId="0" borderId="13" xfId="0" applyNumberFormat="1" applyFont="1" applyBorder="1" applyAlignment="1">
      <alignment horizontal="right"/>
    </xf>
    <xf numFmtId="2" fontId="9" fillId="2" borderId="14" xfId="0" applyNumberFormat="1" applyFont="1" applyFill="1" applyBorder="1" applyAlignment="1">
      <alignment horizontal="right"/>
    </xf>
    <xf numFmtId="2" fontId="9" fillId="0" borderId="14" xfId="0" applyNumberFormat="1" applyFont="1" applyBorder="1" applyAlignment="1">
      <alignment horizontal="right"/>
    </xf>
    <xf numFmtId="2" fontId="9" fillId="2" borderId="15" xfId="0" applyNumberFormat="1" applyFont="1" applyFill="1" applyBorder="1" applyAlignment="1">
      <alignment horizontal="right"/>
    </xf>
    <xf numFmtId="0" fontId="9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2" fontId="0" fillId="0" borderId="0" xfId="0" applyNumberFormat="1" applyAlignment="1">
      <alignment horizontal="right"/>
    </xf>
    <xf numFmtId="2" fontId="0" fillId="3" borderId="0" xfId="0" applyNumberFormat="1" applyFill="1" applyAlignment="1">
      <alignment horizontal="right"/>
    </xf>
    <xf numFmtId="49" fontId="9" fillId="2" borderId="14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Alignment="1"/>
    <xf numFmtId="0" fontId="4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justify" wrapText="1" readingOrder="1"/>
    </xf>
    <xf numFmtId="0" fontId="0" fillId="0" borderId="0" xfId="0" applyAlignment="1">
      <alignment horizontal="justify" wrapText="1" readingOrder="1"/>
    </xf>
    <xf numFmtId="0" fontId="2" fillId="0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8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4" borderId="0" xfId="0" applyFont="1" applyFill="1" applyAlignment="1"/>
    <xf numFmtId="0" fontId="6" fillId="4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ctt-2016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tabSelected="1" zoomScaleNormal="100" workbookViewId="0">
      <selection activeCell="K38" sqref="K38"/>
    </sheetView>
  </sheetViews>
  <sheetFormatPr defaultRowHeight="12.75"/>
  <cols>
    <col min="1" max="1" width="15.42578125" style="12" customWidth="1"/>
    <col min="2" max="2" width="9.140625" style="12" customWidth="1"/>
    <col min="3" max="3" width="13.28515625" style="12" bestFit="1" customWidth="1"/>
    <col min="4" max="4" width="11.28515625" style="6" customWidth="1"/>
    <col min="5" max="5" width="14.7109375" style="6" customWidth="1"/>
    <col min="6" max="7" width="13.28515625" style="6" bestFit="1" customWidth="1"/>
    <col min="8" max="8" width="15.140625" style="6" customWidth="1"/>
    <col min="9" max="10" width="13.42578125" style="6" customWidth="1"/>
    <col min="11" max="11" width="16" style="6" customWidth="1"/>
    <col min="12" max="16384" width="9.140625" style="6"/>
  </cols>
  <sheetData>
    <row r="1" spans="1:15" s="53" customFormat="1">
      <c r="A1" s="54" t="s">
        <v>78</v>
      </c>
    </row>
    <row r="2" spans="1:15" s="53" customFormat="1">
      <c r="A2" s="53" t="s">
        <v>79</v>
      </c>
      <c r="B2" s="53" t="s">
        <v>80</v>
      </c>
    </row>
    <row r="3" spans="1:15" s="53" customFormat="1">
      <c r="A3" s="53" t="s">
        <v>81</v>
      </c>
    </row>
    <row r="4" spans="1:15" s="53" customFormat="1">
      <c r="A4" s="54" t="s">
        <v>82</v>
      </c>
    </row>
    <row r="5" spans="1:15" s="53" customFormat="1"/>
    <row r="6" spans="1:15" s="4" customFormat="1" ht="12">
      <c r="A6" s="48" t="s">
        <v>46</v>
      </c>
      <c r="B6" s="48"/>
      <c r="C6" s="49"/>
      <c r="D6" s="49"/>
      <c r="E6" s="49"/>
      <c r="F6" s="49"/>
      <c r="G6" s="49"/>
      <c r="H6" s="49"/>
      <c r="I6" s="49"/>
      <c r="J6" s="49"/>
      <c r="K6" s="49"/>
    </row>
    <row r="7" spans="1:15" s="4" customFormat="1">
      <c r="A7" s="50"/>
      <c r="B7" s="30"/>
      <c r="C7" s="43" t="s">
        <v>8</v>
      </c>
      <c r="D7" s="45"/>
      <c r="E7" s="46"/>
      <c r="F7" s="43" t="s">
        <v>9</v>
      </c>
      <c r="G7" s="45"/>
      <c r="H7" s="46"/>
      <c r="I7" s="43" t="s">
        <v>21</v>
      </c>
      <c r="J7" s="45"/>
      <c r="K7" s="46"/>
    </row>
    <row r="8" spans="1:15" s="4" customFormat="1">
      <c r="A8" s="51"/>
      <c r="B8" s="31"/>
      <c r="C8" s="43" t="s">
        <v>10</v>
      </c>
      <c r="D8" s="44"/>
      <c r="E8" s="28" t="s">
        <v>47</v>
      </c>
      <c r="F8" s="43" t="s">
        <v>10</v>
      </c>
      <c r="G8" s="44"/>
      <c r="H8" s="28" t="s">
        <v>49</v>
      </c>
      <c r="I8" s="43" t="s">
        <v>11</v>
      </c>
      <c r="J8" s="44"/>
      <c r="K8" s="28" t="s">
        <v>47</v>
      </c>
    </row>
    <row r="9" spans="1:15" s="4" customFormat="1" ht="36">
      <c r="A9" s="52"/>
      <c r="B9" s="32" t="s">
        <v>51</v>
      </c>
      <c r="C9" s="10" t="s">
        <v>0</v>
      </c>
      <c r="D9" s="5" t="s">
        <v>1</v>
      </c>
      <c r="E9" s="10" t="s">
        <v>48</v>
      </c>
      <c r="F9" s="10" t="s">
        <v>0</v>
      </c>
      <c r="G9" s="5" t="s">
        <v>1</v>
      </c>
      <c r="H9" s="10" t="s">
        <v>48</v>
      </c>
      <c r="I9" s="5" t="s">
        <v>0</v>
      </c>
      <c r="J9" s="5" t="s">
        <v>1</v>
      </c>
      <c r="K9" s="28" t="s">
        <v>48</v>
      </c>
      <c r="O9" s="18" t="s">
        <v>74</v>
      </c>
    </row>
    <row r="10" spans="1:15">
      <c r="A10" s="19" t="s">
        <v>23</v>
      </c>
      <c r="B10" s="19" t="s">
        <v>52</v>
      </c>
      <c r="C10" s="23" t="s">
        <v>50</v>
      </c>
      <c r="D10" s="23" t="s">
        <v>17</v>
      </c>
      <c r="E10" s="23">
        <v>10</v>
      </c>
      <c r="F10" s="23" t="s">
        <v>50</v>
      </c>
      <c r="G10" s="23" t="s">
        <v>17</v>
      </c>
      <c r="H10" s="23">
        <v>10</v>
      </c>
      <c r="I10" s="23" t="s">
        <v>50</v>
      </c>
      <c r="J10" s="23" t="s">
        <v>17</v>
      </c>
      <c r="K10" s="23">
        <v>10</v>
      </c>
      <c r="O10" s="33">
        <v>1.331</v>
      </c>
    </row>
    <row r="11" spans="1:15">
      <c r="A11" s="20" t="s">
        <v>12</v>
      </c>
      <c r="B11" s="20" t="s">
        <v>53</v>
      </c>
      <c r="C11" s="24">
        <v>0</v>
      </c>
      <c r="D11" s="24">
        <f>C11/O11</f>
        <v>0</v>
      </c>
      <c r="E11" s="24">
        <v>20</v>
      </c>
      <c r="F11" s="24">
        <v>100</v>
      </c>
      <c r="G11" s="24">
        <f>F11/O11</f>
        <v>110.98779134295228</v>
      </c>
      <c r="H11" s="24">
        <v>20</v>
      </c>
      <c r="I11" s="24">
        <v>0</v>
      </c>
      <c r="J11" s="24">
        <f>I11/O11</f>
        <v>0</v>
      </c>
      <c r="K11" s="24">
        <v>20</v>
      </c>
      <c r="O11" s="34">
        <v>0.90100000000000002</v>
      </c>
    </row>
    <row r="12" spans="1:15">
      <c r="A12" s="21" t="s">
        <v>13</v>
      </c>
      <c r="B12" s="21" t="s">
        <v>53</v>
      </c>
      <c r="C12" s="25">
        <v>74.91</v>
      </c>
      <c r="D12" s="25">
        <f>C12/O12</f>
        <v>83.140954495005545</v>
      </c>
      <c r="E12" s="25">
        <v>21</v>
      </c>
      <c r="F12" s="25">
        <v>256.32</v>
      </c>
      <c r="G12" s="25">
        <f>F12/O12</f>
        <v>284.48390677025526</v>
      </c>
      <c r="H12" s="25">
        <v>21</v>
      </c>
      <c r="I12" s="25">
        <v>23.91</v>
      </c>
      <c r="J12" s="25">
        <f>I12/O12</f>
        <v>26.537180910099888</v>
      </c>
      <c r="K12" s="25">
        <v>21</v>
      </c>
      <c r="O12" s="33">
        <v>0.90100000000000002</v>
      </c>
    </row>
    <row r="13" spans="1:15">
      <c r="A13" s="20" t="s">
        <v>24</v>
      </c>
      <c r="B13" s="20" t="s">
        <v>54</v>
      </c>
      <c r="C13" s="24">
        <v>62</v>
      </c>
      <c r="D13" s="24">
        <f>C13/O13</f>
        <v>48.513302034428797</v>
      </c>
      <c r="E13" s="24" t="s">
        <v>19</v>
      </c>
      <c r="F13" s="24">
        <v>62</v>
      </c>
      <c r="G13" s="24">
        <f>F13/O13</f>
        <v>48.513302034428797</v>
      </c>
      <c r="H13" s="24" t="s">
        <v>19</v>
      </c>
      <c r="I13" s="24" t="s">
        <v>50</v>
      </c>
      <c r="J13" s="24" t="s">
        <v>17</v>
      </c>
      <c r="K13" s="24" t="s">
        <v>19</v>
      </c>
      <c r="O13" s="34">
        <v>1.278</v>
      </c>
    </row>
    <row r="14" spans="1:15">
      <c r="A14" s="21" t="s">
        <v>25</v>
      </c>
      <c r="B14" s="21" t="s">
        <v>55</v>
      </c>
      <c r="C14" s="25" t="s">
        <v>50</v>
      </c>
      <c r="D14" s="25" t="s">
        <v>17</v>
      </c>
      <c r="E14" s="25">
        <v>19</v>
      </c>
      <c r="F14" s="25" t="s">
        <v>50</v>
      </c>
      <c r="G14" s="25" t="s">
        <v>17</v>
      </c>
      <c r="H14" s="25">
        <v>19</v>
      </c>
      <c r="I14" s="25" t="s">
        <v>50</v>
      </c>
      <c r="J14" s="25" t="s">
        <v>17</v>
      </c>
      <c r="K14" s="25">
        <v>19</v>
      </c>
      <c r="O14" s="33">
        <v>654.322</v>
      </c>
    </row>
    <row r="15" spans="1:15">
      <c r="A15" s="20" t="s">
        <v>3</v>
      </c>
      <c r="B15" s="20" t="s">
        <v>56</v>
      </c>
      <c r="C15" s="24">
        <v>0</v>
      </c>
      <c r="D15" s="24">
        <f t="shared" ref="D15:D22" si="0">C15/O15</f>
        <v>0</v>
      </c>
      <c r="E15" s="24">
        <v>21</v>
      </c>
      <c r="F15" s="24">
        <v>2340</v>
      </c>
      <c r="G15" s="24">
        <f t="shared" ref="G15:G22" si="1">F15/O15</f>
        <v>95.149026145651206</v>
      </c>
      <c r="H15" s="24">
        <v>21</v>
      </c>
      <c r="I15" s="24">
        <v>0</v>
      </c>
      <c r="J15" s="24">
        <f>I15/O15</f>
        <v>0</v>
      </c>
      <c r="K15" s="24">
        <v>21</v>
      </c>
      <c r="O15" s="34">
        <v>24.593</v>
      </c>
    </row>
    <row r="16" spans="1:15">
      <c r="A16" s="21" t="s">
        <v>26</v>
      </c>
      <c r="B16" s="21" t="s">
        <v>57</v>
      </c>
      <c r="C16" s="25">
        <v>1161</v>
      </c>
      <c r="D16" s="25">
        <f t="shared" si="0"/>
        <v>172.63940520446099</v>
      </c>
      <c r="E16" s="25">
        <v>25</v>
      </c>
      <c r="F16" s="25">
        <v>1496</v>
      </c>
      <c r="G16" s="25">
        <f t="shared" si="1"/>
        <v>222.45353159851302</v>
      </c>
      <c r="H16" s="25">
        <v>25</v>
      </c>
      <c r="I16" s="25">
        <v>534</v>
      </c>
      <c r="J16" s="25">
        <f>I16/O16</f>
        <v>79.405204460966544</v>
      </c>
      <c r="K16" s="25">
        <v>25</v>
      </c>
      <c r="O16" s="33">
        <v>6.7249999999999996</v>
      </c>
    </row>
    <row r="17" spans="1:15">
      <c r="A17" s="20" t="s">
        <v>27</v>
      </c>
      <c r="B17" s="20" t="s">
        <v>53</v>
      </c>
      <c r="C17" s="24">
        <v>111.98</v>
      </c>
      <c r="D17" s="24">
        <f t="shared" si="0"/>
        <v>124.28412874583796</v>
      </c>
      <c r="E17" s="24">
        <v>20</v>
      </c>
      <c r="F17" s="24">
        <v>84.67</v>
      </c>
      <c r="G17" s="24">
        <f t="shared" si="1"/>
        <v>93.973362930077684</v>
      </c>
      <c r="H17" s="24">
        <v>20</v>
      </c>
      <c r="I17" s="24">
        <v>48.55</v>
      </c>
      <c r="J17" s="24">
        <f>I17/O17</f>
        <v>53.884572697003328</v>
      </c>
      <c r="K17" s="24">
        <v>20</v>
      </c>
      <c r="O17" s="34">
        <v>0.90100000000000002</v>
      </c>
    </row>
    <row r="18" spans="1:15">
      <c r="A18" s="21" t="s">
        <v>28</v>
      </c>
      <c r="B18" s="21" t="s">
        <v>53</v>
      </c>
      <c r="C18" s="25">
        <v>339</v>
      </c>
      <c r="D18" s="25">
        <f t="shared" si="0"/>
        <v>376.24861265260819</v>
      </c>
      <c r="E18" s="25">
        <v>24</v>
      </c>
      <c r="F18" s="25">
        <v>339</v>
      </c>
      <c r="G18" s="25">
        <f t="shared" si="1"/>
        <v>376.24861265260819</v>
      </c>
      <c r="H18" s="25">
        <v>24</v>
      </c>
      <c r="I18" s="25" t="s">
        <v>50</v>
      </c>
      <c r="J18" s="25" t="s">
        <v>17</v>
      </c>
      <c r="K18" s="25">
        <v>24</v>
      </c>
      <c r="O18" s="33">
        <v>0.90100000000000002</v>
      </c>
    </row>
    <row r="19" spans="1:15">
      <c r="A19" s="20" t="s">
        <v>29</v>
      </c>
      <c r="B19" s="20" t="s">
        <v>53</v>
      </c>
      <c r="C19" s="29">
        <v>3.77</v>
      </c>
      <c r="D19" s="29">
        <f t="shared" si="0"/>
        <v>4.1842397336293011</v>
      </c>
      <c r="E19" s="29">
        <v>20</v>
      </c>
      <c r="F19" s="29">
        <v>9.33</v>
      </c>
      <c r="G19" s="29">
        <f t="shared" si="1"/>
        <v>10.355160932297448</v>
      </c>
      <c r="H19" s="29">
        <v>20</v>
      </c>
      <c r="I19" s="29">
        <v>3.77</v>
      </c>
      <c r="J19" s="29">
        <f>I19/O19</f>
        <v>4.1842397336293011</v>
      </c>
      <c r="K19" s="24">
        <v>20</v>
      </c>
      <c r="O19" s="34">
        <v>0.90100000000000002</v>
      </c>
    </row>
    <row r="20" spans="1:15">
      <c r="A20" s="21" t="s">
        <v>30</v>
      </c>
      <c r="B20" s="21" t="s">
        <v>53</v>
      </c>
      <c r="C20" s="25">
        <v>0</v>
      </c>
      <c r="D20" s="25">
        <f t="shared" si="0"/>
        <v>0</v>
      </c>
      <c r="E20" s="25">
        <v>19</v>
      </c>
      <c r="F20" s="25">
        <v>136</v>
      </c>
      <c r="G20" s="25">
        <f t="shared" si="1"/>
        <v>150.9433962264151</v>
      </c>
      <c r="H20" s="25">
        <v>19</v>
      </c>
      <c r="I20" s="25">
        <v>0</v>
      </c>
      <c r="J20" s="25">
        <f>I20/O20</f>
        <v>0</v>
      </c>
      <c r="K20" s="25">
        <v>19</v>
      </c>
      <c r="O20" s="33">
        <v>0.90100000000000002</v>
      </c>
    </row>
    <row r="21" spans="1:15">
      <c r="A21" s="20" t="s">
        <v>4</v>
      </c>
      <c r="B21" s="20" t="s">
        <v>53</v>
      </c>
      <c r="C21" s="24">
        <v>20</v>
      </c>
      <c r="D21" s="24">
        <f t="shared" si="0"/>
        <v>22.197558268590456</v>
      </c>
      <c r="E21" s="24">
        <v>23</v>
      </c>
      <c r="F21" s="24">
        <v>20</v>
      </c>
      <c r="G21" s="24">
        <f t="shared" si="1"/>
        <v>22.197558268590456</v>
      </c>
      <c r="H21" s="24">
        <v>23</v>
      </c>
      <c r="I21" s="24">
        <v>20</v>
      </c>
      <c r="J21" s="24">
        <f>I21/O21</f>
        <v>22.197558268590456</v>
      </c>
      <c r="K21" s="24">
        <v>23</v>
      </c>
      <c r="O21" s="34">
        <v>0.90100000000000002</v>
      </c>
    </row>
    <row r="22" spans="1:15">
      <c r="A22" s="21" t="s">
        <v>5</v>
      </c>
      <c r="B22" s="21" t="s">
        <v>58</v>
      </c>
      <c r="C22" s="25">
        <v>0</v>
      </c>
      <c r="D22" s="25">
        <f t="shared" si="0"/>
        <v>0</v>
      </c>
      <c r="E22" s="25">
        <v>27</v>
      </c>
      <c r="F22" s="25">
        <v>16460</v>
      </c>
      <c r="G22" s="25">
        <f t="shared" si="1"/>
        <v>58.955421678116288</v>
      </c>
      <c r="H22" s="25">
        <v>27</v>
      </c>
      <c r="I22" s="25">
        <v>0</v>
      </c>
      <c r="J22" s="25">
        <f>I22/O22</f>
        <v>0</v>
      </c>
      <c r="K22" s="25">
        <v>27</v>
      </c>
      <c r="O22" s="33">
        <v>279.19400000000002</v>
      </c>
    </row>
    <row r="23" spans="1:15">
      <c r="A23" s="20" t="s">
        <v>31</v>
      </c>
      <c r="B23" s="20" t="s">
        <v>59</v>
      </c>
      <c r="C23" s="24" t="s">
        <v>50</v>
      </c>
      <c r="D23" s="24" t="s">
        <v>17</v>
      </c>
      <c r="E23" s="24">
        <v>11</v>
      </c>
      <c r="F23" s="24" t="s">
        <v>50</v>
      </c>
      <c r="G23" s="24" t="s">
        <v>17</v>
      </c>
      <c r="H23" s="24">
        <v>11</v>
      </c>
      <c r="I23" s="24" t="s">
        <v>50</v>
      </c>
      <c r="J23" s="24" t="s">
        <v>17</v>
      </c>
      <c r="K23" s="24">
        <v>11</v>
      </c>
      <c r="O23" s="34">
        <v>131.89599999999999</v>
      </c>
    </row>
    <row r="24" spans="1:15">
      <c r="A24" s="21" t="s">
        <v>32</v>
      </c>
      <c r="B24" s="21" t="s">
        <v>53</v>
      </c>
      <c r="C24" s="25">
        <v>424.84</v>
      </c>
      <c r="D24" s="25">
        <f>C24/O24</f>
        <v>471.52053274139843</v>
      </c>
      <c r="E24" s="25">
        <v>23</v>
      </c>
      <c r="F24" s="25">
        <v>849.68</v>
      </c>
      <c r="G24" s="25">
        <f>F24/O24</f>
        <v>943.04106548279685</v>
      </c>
      <c r="H24" s="25">
        <v>23</v>
      </c>
      <c r="I24" s="25">
        <v>141.57</v>
      </c>
      <c r="J24" s="25">
        <f>I24/O24</f>
        <v>157.12541620421752</v>
      </c>
      <c r="K24" s="25">
        <v>23</v>
      </c>
      <c r="O24" s="33">
        <v>0.90100000000000002</v>
      </c>
    </row>
    <row r="25" spans="1:15">
      <c r="A25" s="20" t="s">
        <v>18</v>
      </c>
      <c r="B25" s="20" t="s">
        <v>60</v>
      </c>
      <c r="C25" s="24">
        <v>0</v>
      </c>
      <c r="D25" s="24">
        <f>C25/O25</f>
        <v>0</v>
      </c>
      <c r="E25" s="24">
        <v>17</v>
      </c>
      <c r="F25" s="24" t="s">
        <v>2</v>
      </c>
      <c r="G25" s="24" t="s">
        <v>17</v>
      </c>
      <c r="H25" s="24">
        <v>17</v>
      </c>
      <c r="I25" s="24">
        <v>0</v>
      </c>
      <c r="J25" s="24">
        <f>I25/O25</f>
        <v>0</v>
      </c>
      <c r="K25" s="24">
        <v>17</v>
      </c>
      <c r="O25" s="34">
        <v>3.887</v>
      </c>
    </row>
    <row r="26" spans="1:15">
      <c r="A26" s="21" t="s">
        <v>6</v>
      </c>
      <c r="B26" s="21" t="s">
        <v>53</v>
      </c>
      <c r="C26" s="25">
        <v>0</v>
      </c>
      <c r="D26" s="25">
        <f>C26/O26</f>
        <v>0</v>
      </c>
      <c r="E26" s="25">
        <v>22</v>
      </c>
      <c r="F26" s="25">
        <v>0</v>
      </c>
      <c r="G26" s="25">
        <f>F26/O26</f>
        <v>0</v>
      </c>
      <c r="H26" s="25">
        <v>22</v>
      </c>
      <c r="I26" s="25">
        <v>0</v>
      </c>
      <c r="J26" s="25">
        <f>I26/O26</f>
        <v>0</v>
      </c>
      <c r="K26" s="25">
        <v>22</v>
      </c>
      <c r="O26" s="33">
        <v>0.90100000000000002</v>
      </c>
    </row>
    <row r="27" spans="1:15">
      <c r="A27" s="20" t="s">
        <v>14</v>
      </c>
      <c r="B27" s="20" t="s">
        <v>61</v>
      </c>
      <c r="C27" s="24">
        <v>8000</v>
      </c>
      <c r="D27" s="24">
        <f>C27/O27</f>
        <v>66.114609675873126</v>
      </c>
      <c r="E27" s="24">
        <v>8</v>
      </c>
      <c r="F27" s="24">
        <v>8000</v>
      </c>
      <c r="G27" s="24">
        <f>F27/O27</f>
        <v>66.114609675873126</v>
      </c>
      <c r="H27" s="24">
        <v>8</v>
      </c>
      <c r="I27" s="24">
        <v>8000</v>
      </c>
      <c r="J27" s="24">
        <f>I27/O27</f>
        <v>66.114609675873126</v>
      </c>
      <c r="K27" s="24">
        <v>8</v>
      </c>
      <c r="O27" s="34">
        <v>121.002</v>
      </c>
    </row>
    <row r="28" spans="1:15">
      <c r="A28" s="21" t="s">
        <v>33</v>
      </c>
      <c r="B28" s="21" t="s">
        <v>62</v>
      </c>
      <c r="C28" s="25" t="s">
        <v>2</v>
      </c>
      <c r="D28" s="25" t="s">
        <v>17</v>
      </c>
      <c r="E28" s="25">
        <v>10</v>
      </c>
      <c r="F28" s="25" t="s">
        <v>50</v>
      </c>
      <c r="G28" s="25" t="s">
        <v>17</v>
      </c>
      <c r="H28" s="25">
        <v>10</v>
      </c>
      <c r="I28" s="25" t="s">
        <v>50</v>
      </c>
      <c r="J28" s="25" t="s">
        <v>17</v>
      </c>
      <c r="K28" s="25">
        <v>10</v>
      </c>
      <c r="O28" s="33">
        <v>1331.309</v>
      </c>
    </row>
    <row r="29" spans="1:15">
      <c r="A29" s="20" t="s">
        <v>76</v>
      </c>
      <c r="B29" s="20" t="s">
        <v>53</v>
      </c>
      <c r="C29" s="24">
        <v>70</v>
      </c>
      <c r="D29" s="24">
        <f>C29/O29</f>
        <v>77.691453940066594</v>
      </c>
      <c r="E29" s="24">
        <v>21</v>
      </c>
      <c r="F29" s="24">
        <v>70</v>
      </c>
      <c r="G29" s="24">
        <f>F29/O29</f>
        <v>77.691453940066594</v>
      </c>
      <c r="H29" s="24">
        <v>21</v>
      </c>
      <c r="I29" s="24" t="s">
        <v>50</v>
      </c>
      <c r="J29" s="24"/>
      <c r="K29" s="24">
        <v>21</v>
      </c>
      <c r="O29" s="34">
        <v>0.90100000000000002</v>
      </c>
    </row>
    <row r="30" spans="1:15">
      <c r="A30" s="21" t="s">
        <v>34</v>
      </c>
      <c r="B30" s="21" t="s">
        <v>53</v>
      </c>
      <c r="C30" s="25">
        <v>0</v>
      </c>
      <c r="D30" s="25">
        <f>C30/O30</f>
        <v>0</v>
      </c>
      <c r="E30" s="25" t="s">
        <v>73</v>
      </c>
      <c r="F30" s="25">
        <v>0</v>
      </c>
      <c r="G30" s="25">
        <f>F30/O30</f>
        <v>0</v>
      </c>
      <c r="H30" s="25">
        <v>17</v>
      </c>
      <c r="I30" s="25">
        <v>0</v>
      </c>
      <c r="J30" s="25">
        <f>I30/O30</f>
        <v>0</v>
      </c>
      <c r="K30" s="25">
        <v>14</v>
      </c>
      <c r="O30" s="33">
        <v>0.90100000000000002</v>
      </c>
    </row>
    <row r="31" spans="1:15">
      <c r="A31" s="20" t="s">
        <v>35</v>
      </c>
      <c r="B31" s="20" t="s">
        <v>63</v>
      </c>
      <c r="C31" s="35" t="s">
        <v>20</v>
      </c>
      <c r="D31" s="24" t="s">
        <v>17</v>
      </c>
      <c r="E31" s="24">
        <v>16</v>
      </c>
      <c r="F31" s="24" t="s">
        <v>20</v>
      </c>
      <c r="G31" s="24" t="s">
        <v>17</v>
      </c>
      <c r="H31" s="24">
        <v>16</v>
      </c>
      <c r="I31" s="35" t="s">
        <v>77</v>
      </c>
      <c r="J31" s="24" t="s">
        <v>17</v>
      </c>
      <c r="K31" s="24">
        <v>16</v>
      </c>
      <c r="O31" s="34">
        <v>15.874000000000001</v>
      </c>
    </row>
    <row r="32" spans="1:15">
      <c r="A32" s="21" t="s">
        <v>36</v>
      </c>
      <c r="B32" s="21" t="s">
        <v>53</v>
      </c>
      <c r="C32" s="25">
        <v>88.36</v>
      </c>
      <c r="D32" s="25">
        <f>C32/O32</f>
        <v>98.068812430632633</v>
      </c>
      <c r="E32" s="25">
        <v>21</v>
      </c>
      <c r="F32" s="25">
        <v>254.41</v>
      </c>
      <c r="G32" s="25">
        <f>F32/O32</f>
        <v>282.36403995560488</v>
      </c>
      <c r="H32" s="25">
        <v>21</v>
      </c>
      <c r="I32" s="25">
        <v>44.18</v>
      </c>
      <c r="J32" s="25">
        <f>I32/O32</f>
        <v>49.034406215316316</v>
      </c>
      <c r="K32" s="25">
        <v>21</v>
      </c>
      <c r="O32" s="33">
        <v>0.90100000000000002</v>
      </c>
    </row>
    <row r="33" spans="1:15">
      <c r="A33" s="20" t="s">
        <v>37</v>
      </c>
      <c r="B33" s="20" t="s">
        <v>64</v>
      </c>
      <c r="C33" s="24" t="s">
        <v>50</v>
      </c>
      <c r="D33" s="24" t="s">
        <v>17</v>
      </c>
      <c r="E33" s="24">
        <v>15</v>
      </c>
      <c r="F33" s="24" t="s">
        <v>50</v>
      </c>
      <c r="G33" s="24" t="s">
        <v>17</v>
      </c>
      <c r="H33" s="24">
        <v>15</v>
      </c>
      <c r="I33" s="24" t="s">
        <v>50</v>
      </c>
      <c r="J33" s="24" t="s">
        <v>17</v>
      </c>
      <c r="K33" s="24">
        <v>15</v>
      </c>
      <c r="O33" s="34">
        <v>1.4339999999999999</v>
      </c>
    </row>
    <row r="34" spans="1:15">
      <c r="A34" s="21" t="s">
        <v>38</v>
      </c>
      <c r="B34" s="21" t="s">
        <v>65</v>
      </c>
      <c r="C34" s="25">
        <v>5712</v>
      </c>
      <c r="D34" s="25">
        <f t="shared" ref="D34:D42" si="2">C34/O34</f>
        <v>708.33333333333337</v>
      </c>
      <c r="E34" s="25">
        <v>25</v>
      </c>
      <c r="F34" s="25">
        <v>5712</v>
      </c>
      <c r="G34" s="25">
        <f t="shared" ref="G34:G42" si="3">F34/O34</f>
        <v>708.33333333333337</v>
      </c>
      <c r="H34" s="25">
        <v>25</v>
      </c>
      <c r="I34" s="25" t="s">
        <v>50</v>
      </c>
      <c r="J34" s="25" t="s">
        <v>17</v>
      </c>
      <c r="K34" s="25">
        <v>25</v>
      </c>
      <c r="O34" s="33">
        <v>8.0640000000000001</v>
      </c>
    </row>
    <row r="35" spans="1:15">
      <c r="A35" s="20" t="s">
        <v>15</v>
      </c>
      <c r="B35" s="20" t="s">
        <v>66</v>
      </c>
      <c r="C35" s="24">
        <v>158</v>
      </c>
      <c r="D35" s="24">
        <f t="shared" si="2"/>
        <v>41.909814323607428</v>
      </c>
      <c r="E35" s="24">
        <v>23</v>
      </c>
      <c r="F35" s="24">
        <v>158</v>
      </c>
      <c r="G35" s="24">
        <f t="shared" si="3"/>
        <v>41.909814323607428</v>
      </c>
      <c r="H35" s="24">
        <v>23</v>
      </c>
      <c r="I35" s="24">
        <v>158</v>
      </c>
      <c r="J35" s="24">
        <f>I35/O35</f>
        <v>41.909814323607428</v>
      </c>
      <c r="K35" s="24">
        <v>23</v>
      </c>
      <c r="O35" s="34">
        <v>3.77</v>
      </c>
    </row>
    <row r="36" spans="1:15">
      <c r="A36" s="21" t="s">
        <v>7</v>
      </c>
      <c r="B36" s="21" t="s">
        <v>53</v>
      </c>
      <c r="C36" s="25">
        <v>0</v>
      </c>
      <c r="D36" s="25">
        <f t="shared" si="2"/>
        <v>0</v>
      </c>
      <c r="E36" s="25">
        <v>13</v>
      </c>
      <c r="F36" s="25">
        <v>0</v>
      </c>
      <c r="G36" s="25">
        <f t="shared" si="3"/>
        <v>0</v>
      </c>
      <c r="H36" s="25">
        <v>23</v>
      </c>
      <c r="I36" s="25">
        <v>0</v>
      </c>
      <c r="J36" s="25">
        <v>0</v>
      </c>
      <c r="K36" s="25">
        <v>23</v>
      </c>
      <c r="O36" s="33">
        <v>0.90100000000000002</v>
      </c>
    </row>
    <row r="37" spans="1:15">
      <c r="A37" s="20" t="s">
        <v>39</v>
      </c>
      <c r="B37" s="20" t="s">
        <v>53</v>
      </c>
      <c r="C37" s="24">
        <v>0</v>
      </c>
      <c r="D37" s="24">
        <f t="shared" si="2"/>
        <v>0</v>
      </c>
      <c r="E37" s="24">
        <v>20</v>
      </c>
      <c r="F37" s="24">
        <v>79.650000000000006</v>
      </c>
      <c r="G37" s="24">
        <f t="shared" si="3"/>
        <v>88.401775804661497</v>
      </c>
      <c r="H37" s="24">
        <v>20</v>
      </c>
      <c r="I37" s="24">
        <v>0</v>
      </c>
      <c r="J37" s="24">
        <f>I37/O37</f>
        <v>0</v>
      </c>
      <c r="K37" s="24">
        <v>20</v>
      </c>
      <c r="O37" s="34">
        <v>0.90100000000000002</v>
      </c>
    </row>
    <row r="38" spans="1:15">
      <c r="A38" s="21" t="s">
        <v>16</v>
      </c>
      <c r="B38" s="21" t="s">
        <v>53</v>
      </c>
      <c r="C38" s="25">
        <v>0</v>
      </c>
      <c r="D38" s="25">
        <f t="shared" si="2"/>
        <v>0</v>
      </c>
      <c r="E38" s="25">
        <v>22</v>
      </c>
      <c r="F38" s="25">
        <v>0</v>
      </c>
      <c r="G38" s="25">
        <f t="shared" si="3"/>
        <v>0</v>
      </c>
      <c r="H38" s="25">
        <v>22</v>
      </c>
      <c r="I38" s="25">
        <v>0</v>
      </c>
      <c r="J38" s="25">
        <f>I38/O38</f>
        <v>0</v>
      </c>
      <c r="K38" s="25">
        <v>22</v>
      </c>
      <c r="O38" s="33">
        <v>0.90100000000000002</v>
      </c>
    </row>
    <row r="39" spans="1:15">
      <c r="A39" s="20" t="s">
        <v>40</v>
      </c>
      <c r="B39" s="20" t="s">
        <v>53</v>
      </c>
      <c r="C39" s="24">
        <v>0</v>
      </c>
      <c r="D39" s="24">
        <f t="shared" si="2"/>
        <v>0</v>
      </c>
      <c r="E39" s="24">
        <v>21</v>
      </c>
      <c r="F39" s="24">
        <v>0</v>
      </c>
      <c r="G39" s="24">
        <f t="shared" si="3"/>
        <v>0</v>
      </c>
      <c r="H39" s="24">
        <v>21</v>
      </c>
      <c r="I39" s="24">
        <v>0</v>
      </c>
      <c r="J39" s="24">
        <v>0</v>
      </c>
      <c r="K39" s="24">
        <v>21</v>
      </c>
      <c r="O39" s="34">
        <v>0.90100000000000002</v>
      </c>
    </row>
    <row r="40" spans="1:15">
      <c r="A40" s="21" t="s">
        <v>41</v>
      </c>
      <c r="B40" s="21" t="s">
        <v>67</v>
      </c>
      <c r="C40" s="25">
        <v>2517</v>
      </c>
      <c r="D40" s="25">
        <f t="shared" si="2"/>
        <v>298.61193498635663</v>
      </c>
      <c r="E40" s="25">
        <v>25</v>
      </c>
      <c r="F40" s="25">
        <v>2517</v>
      </c>
      <c r="G40" s="25">
        <f t="shared" si="3"/>
        <v>298.61193498635663</v>
      </c>
      <c r="H40" s="25">
        <v>25</v>
      </c>
      <c r="I40" s="25" t="s">
        <v>50</v>
      </c>
      <c r="J40" s="25">
        <v>0</v>
      </c>
      <c r="K40" s="25">
        <v>25</v>
      </c>
      <c r="O40" s="33">
        <v>8.4290000000000003</v>
      </c>
    </row>
    <row r="41" spans="1:15">
      <c r="A41" s="20" t="s">
        <v>42</v>
      </c>
      <c r="B41" s="20" t="s">
        <v>68</v>
      </c>
      <c r="C41" s="24">
        <v>0</v>
      </c>
      <c r="D41" s="25">
        <f t="shared" si="2"/>
        <v>0</v>
      </c>
      <c r="E41" s="24">
        <v>8</v>
      </c>
      <c r="F41" s="24">
        <v>0</v>
      </c>
      <c r="G41" s="25">
        <f t="shared" si="3"/>
        <v>0</v>
      </c>
      <c r="H41" s="24">
        <v>8</v>
      </c>
      <c r="I41" s="24">
        <v>0</v>
      </c>
      <c r="J41" s="25">
        <f>I41/O41</f>
        <v>0</v>
      </c>
      <c r="K41" s="24">
        <v>8</v>
      </c>
      <c r="O41" s="34">
        <v>0.96199999999999997</v>
      </c>
    </row>
    <row r="42" spans="1:15">
      <c r="A42" s="21" t="s">
        <v>43</v>
      </c>
      <c r="B42" s="21" t="s">
        <v>69</v>
      </c>
      <c r="C42" s="25">
        <v>557</v>
      </c>
      <c r="D42" s="25">
        <f t="shared" si="2"/>
        <v>204.55380095482926</v>
      </c>
      <c r="E42" s="25">
        <v>18</v>
      </c>
      <c r="F42" s="25">
        <v>3763</v>
      </c>
      <c r="G42" s="25">
        <f t="shared" si="3"/>
        <v>1381.9316929856777</v>
      </c>
      <c r="H42" s="25">
        <v>18</v>
      </c>
      <c r="I42" s="25">
        <v>557</v>
      </c>
      <c r="J42" s="25">
        <f>I42/O42</f>
        <v>204.55380095482926</v>
      </c>
      <c r="K42" s="25">
        <v>18</v>
      </c>
      <c r="O42" s="33">
        <v>2.7229999999999999</v>
      </c>
    </row>
    <row r="43" spans="1:15">
      <c r="A43" s="20" t="s">
        <v>44</v>
      </c>
      <c r="B43" s="20" t="s">
        <v>70</v>
      </c>
      <c r="C43" s="24">
        <v>273.31</v>
      </c>
      <c r="D43" s="25">
        <f>C43/O43</f>
        <v>417.90519877675843</v>
      </c>
      <c r="E43" s="24">
        <v>20</v>
      </c>
      <c r="F43" s="24">
        <v>350.07</v>
      </c>
      <c r="G43" s="25">
        <f>F43/O43</f>
        <v>535.27522935779814</v>
      </c>
      <c r="H43" s="24">
        <v>20</v>
      </c>
      <c r="I43" s="24">
        <v>84.21</v>
      </c>
      <c r="J43" s="25">
        <f>I43/O43</f>
        <v>128.76146788990823</v>
      </c>
      <c r="K43" s="24">
        <v>20</v>
      </c>
      <c r="O43" s="34">
        <v>0.65400000000000003</v>
      </c>
    </row>
    <row r="44" spans="1:15">
      <c r="A44" s="22" t="s">
        <v>45</v>
      </c>
      <c r="B44" s="22" t="s">
        <v>1</v>
      </c>
      <c r="C44" s="26">
        <v>47</v>
      </c>
      <c r="D44" s="26">
        <v>47</v>
      </c>
      <c r="E44" s="26" t="s">
        <v>17</v>
      </c>
      <c r="F44" s="26">
        <v>116</v>
      </c>
      <c r="G44" s="26">
        <v>116</v>
      </c>
      <c r="H44" s="26" t="s">
        <v>17</v>
      </c>
      <c r="I44" s="26" t="s">
        <v>50</v>
      </c>
      <c r="J44" s="26" t="s">
        <v>17</v>
      </c>
      <c r="K44" s="26" t="s">
        <v>17</v>
      </c>
      <c r="O44" s="33">
        <v>1</v>
      </c>
    </row>
    <row r="45" spans="1:15">
      <c r="A45" s="13" t="s">
        <v>71</v>
      </c>
      <c r="B45" s="13"/>
      <c r="C45" s="2"/>
      <c r="D45" s="1"/>
      <c r="E45" s="3"/>
      <c r="F45" s="2"/>
      <c r="G45" s="2"/>
      <c r="H45" s="7"/>
      <c r="I45" s="2"/>
      <c r="J45" s="1"/>
      <c r="K45" s="7"/>
    </row>
    <row r="46" spans="1:15">
      <c r="A46" s="13" t="s">
        <v>22</v>
      </c>
      <c r="B46" s="13"/>
      <c r="C46" s="2"/>
      <c r="D46" s="1"/>
      <c r="E46" s="3"/>
      <c r="F46" s="2"/>
      <c r="G46" s="2"/>
      <c r="H46" s="7"/>
      <c r="I46" s="2"/>
      <c r="J46" s="1"/>
      <c r="K46" s="7"/>
    </row>
    <row r="47" spans="1:15" s="27" customFormat="1" ht="13.5" customHeight="1">
      <c r="A47" s="47" t="s">
        <v>75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5" s="15" customFormat="1" ht="18" customHeight="1">
      <c r="A48" s="41" t="s">
        <v>72</v>
      </c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"/>
      <c r="M48" s="14"/>
    </row>
    <row r="49" spans="1:21" ht="45.75" customHeight="1">
      <c r="A49" s="36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6"/>
      <c r="M49" s="37"/>
      <c r="N49" s="8"/>
      <c r="O49" s="8"/>
      <c r="P49" s="8"/>
      <c r="Q49" s="8"/>
      <c r="R49" s="8"/>
      <c r="S49" s="8"/>
      <c r="T49" s="8"/>
      <c r="U49" s="8"/>
    </row>
    <row r="50" spans="1:21" ht="51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16"/>
      <c r="M50" s="17"/>
      <c r="N50" s="8"/>
      <c r="O50" s="8"/>
      <c r="P50" s="8"/>
      <c r="Q50" s="8"/>
      <c r="R50" s="8"/>
      <c r="S50" s="8"/>
      <c r="T50" s="8"/>
      <c r="U50" s="8"/>
    </row>
    <row r="51" spans="1:21" ht="50.25" customHeight="1">
      <c r="A51" s="36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31.5" customHeight="1">
      <c r="A52" s="36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20.2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30" customHeight="1">
      <c r="A54" s="36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31.5" customHeight="1">
      <c r="A55" s="3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22.5" customHeight="1">
      <c r="A56" s="36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38.2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29.25" customHeight="1">
      <c r="A58" s="36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9"/>
    </row>
    <row r="59" spans="1:21" ht="29.2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9"/>
    </row>
    <row r="60" spans="1:21" ht="32.25" customHeight="1">
      <c r="A60" s="36"/>
      <c r="B60" s="36"/>
      <c r="C60" s="37"/>
      <c r="D60" s="37"/>
      <c r="E60" s="37"/>
      <c r="F60" s="37"/>
      <c r="G60" s="37"/>
      <c r="H60" s="37"/>
      <c r="I60" s="37"/>
      <c r="J60" s="37"/>
      <c r="K60" s="37"/>
    </row>
    <row r="61" spans="1:21" ht="19.5" customHeight="1">
      <c r="A61" s="36"/>
      <c r="B61" s="36"/>
      <c r="C61" s="37"/>
      <c r="D61" s="37"/>
      <c r="E61" s="37"/>
      <c r="F61" s="37"/>
      <c r="G61" s="37"/>
      <c r="H61" s="37"/>
      <c r="I61" s="37"/>
      <c r="J61" s="37"/>
      <c r="K61" s="37"/>
    </row>
    <row r="62" spans="1:21" ht="23.25" customHeight="1">
      <c r="A62" s="36"/>
      <c r="B62" s="36"/>
      <c r="C62" s="37"/>
      <c r="D62" s="37"/>
      <c r="E62" s="37"/>
      <c r="F62" s="37"/>
      <c r="G62" s="37"/>
      <c r="H62" s="37"/>
      <c r="I62" s="37"/>
      <c r="J62" s="37"/>
      <c r="K62" s="37"/>
    </row>
    <row r="63" spans="1:21" ht="22.5" customHeight="1">
      <c r="A63" s="36"/>
      <c r="B63" s="36"/>
      <c r="C63" s="37"/>
      <c r="D63" s="37"/>
      <c r="E63" s="37"/>
      <c r="F63" s="37"/>
      <c r="G63" s="37"/>
      <c r="H63" s="37"/>
      <c r="I63" s="37"/>
      <c r="J63" s="37"/>
      <c r="K63" s="37"/>
    </row>
    <row r="64" spans="1:21" ht="22.5" customHeight="1">
      <c r="A64" s="38"/>
      <c r="B64" s="38"/>
      <c r="C64" s="39"/>
      <c r="D64" s="39"/>
      <c r="E64" s="39"/>
      <c r="F64" s="39"/>
      <c r="G64" s="39"/>
      <c r="H64" s="39"/>
      <c r="I64" s="39"/>
      <c r="J64" s="39"/>
      <c r="K64" s="39"/>
    </row>
    <row r="65" spans="1:12" ht="26.25" customHeight="1">
      <c r="A65" s="36"/>
      <c r="B65" s="36"/>
      <c r="C65" s="37"/>
      <c r="D65" s="37"/>
      <c r="E65" s="37"/>
      <c r="F65" s="37"/>
      <c r="G65" s="37"/>
      <c r="H65" s="37"/>
      <c r="I65" s="37"/>
      <c r="J65" s="37"/>
      <c r="K65" s="37"/>
    </row>
    <row r="66" spans="1:12" ht="26.25" customHeight="1">
      <c r="A66" s="36"/>
      <c r="B66" s="36"/>
      <c r="C66" s="37"/>
      <c r="D66" s="37"/>
      <c r="E66" s="37"/>
      <c r="F66" s="37"/>
      <c r="G66" s="37"/>
      <c r="H66" s="37"/>
      <c r="I66" s="37"/>
      <c r="J66" s="37"/>
      <c r="K66" s="37"/>
    </row>
    <row r="67" spans="1:12" s="11" customFormat="1" ht="24.75" customHeight="1">
      <c r="A67" s="36"/>
      <c r="B67" s="36"/>
      <c r="C67" s="37"/>
      <c r="D67" s="37"/>
      <c r="E67" s="37"/>
      <c r="F67" s="37"/>
      <c r="G67" s="37"/>
      <c r="H67" s="37"/>
      <c r="I67" s="37"/>
      <c r="J67" s="37"/>
      <c r="K67" s="37"/>
    </row>
    <row r="68" spans="1:12" ht="21.75" customHeight="1">
      <c r="A68" s="36"/>
      <c r="B68" s="36"/>
      <c r="C68" s="37"/>
      <c r="D68" s="37"/>
      <c r="E68" s="37"/>
      <c r="F68" s="37"/>
      <c r="G68" s="37"/>
      <c r="H68" s="37"/>
      <c r="I68" s="37"/>
      <c r="J68" s="37"/>
      <c r="K68" s="37"/>
    </row>
    <row r="69" spans="1:12" ht="44.25" customHeight="1">
      <c r="A69" s="36"/>
      <c r="B69" s="36"/>
      <c r="C69" s="37"/>
      <c r="D69" s="37"/>
      <c r="E69" s="37"/>
      <c r="F69" s="37"/>
      <c r="G69" s="37"/>
      <c r="H69" s="37"/>
      <c r="I69" s="37"/>
      <c r="J69" s="37"/>
      <c r="K69" s="37"/>
    </row>
    <row r="70" spans="1:12" ht="36.75" customHeight="1">
      <c r="A70" s="36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9"/>
    </row>
  </sheetData>
  <mergeCells count="33">
    <mergeCell ref="A6:K6"/>
    <mergeCell ref="C7:E7"/>
    <mergeCell ref="F7:H7"/>
    <mergeCell ref="F8:G8"/>
    <mergeCell ref="C8:D8"/>
    <mergeCell ref="A7:A9"/>
    <mergeCell ref="A48:K48"/>
    <mergeCell ref="A49:K49"/>
    <mergeCell ref="A60:K60"/>
    <mergeCell ref="I8:J8"/>
    <mergeCell ref="A56:K56"/>
    <mergeCell ref="I7:K7"/>
    <mergeCell ref="A47:K47"/>
    <mergeCell ref="L49:M49"/>
    <mergeCell ref="A51:K51"/>
    <mergeCell ref="A52:K52"/>
    <mergeCell ref="A50:K50"/>
    <mergeCell ref="A54:K54"/>
    <mergeCell ref="A59:K59"/>
    <mergeCell ref="A57:K57"/>
    <mergeCell ref="A55:K55"/>
    <mergeCell ref="A58:K58"/>
    <mergeCell ref="A53:K53"/>
    <mergeCell ref="A70:K70"/>
    <mergeCell ref="A61:K61"/>
    <mergeCell ref="A62:K62"/>
    <mergeCell ref="A63:K63"/>
    <mergeCell ref="A65:K65"/>
    <mergeCell ref="A66:K66"/>
    <mergeCell ref="A67:K67"/>
    <mergeCell ref="A64:K64"/>
    <mergeCell ref="A68:K68"/>
    <mergeCell ref="A69:K69"/>
  </mergeCells>
  <phoneticPr fontId="0" type="noConversion"/>
  <hyperlinks>
    <hyperlink ref="A1" r:id="rId1" display="http://dx.doi.org/10.1787/ctt-2016-en"/>
    <hyperlink ref="A4" r:id="rId2"/>
  </hyperlinks>
  <pageMargins left="0.23622047244094491" right="0.23622047244094491" top="0.74803149606299213" bottom="0.74803149606299213" header="0.31496062992125984" footer="0.31496062992125984"/>
  <pageSetup paperSize="9" scale="37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cp:lastPrinted>2014-09-19T21:09:35Z</cp:lastPrinted>
  <dcterms:created xsi:type="dcterms:W3CDTF">2004-08-31T09:34:37Z</dcterms:created>
  <dcterms:modified xsi:type="dcterms:W3CDTF">2016-10-04T15:05:07Z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-1920961778</vt:i4>
  </property>
  <property fmtid="{D5CDD505-2E9C-101B-9397-08002B2CF9AE}" pid="3" name="_EmailSubject">
    <vt:lpwstr>Tableaux Excel</vt:lpwstr>
  </property>
  <property fmtid="{D5CDD505-2E9C-101B-9397-08002B2CF9AE}" pid="4" name="_AuthorEmail">
    <vt:lpwstr>Stephane.BUYDENS@oecd.org</vt:lpwstr>
  </property>
  <property fmtid="{D5CDD505-2E9C-101B-9397-08002B2CF9AE}" pid="5" name="_AuthorEmailDisplayName">
    <vt:lpwstr>BUYDENS Stéphane, CTP/TAE</vt:lpwstr>
  </property>
  <property fmtid="{D5CDD505-2E9C-101B-9397-08002B2CF9AE}" pid="6" name="_ReviewingToolsShownOnce">
    <vt:lpwstr/>
  </property>
</Properties>
</file>