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736" windowHeight="9276"/>
  </bookViews>
  <sheets>
    <sheet name="Figure 5.6" sheetId="1" r:id="rId1"/>
  </sheets>
  <calcPr calcId="145621"/>
</workbook>
</file>

<file path=xl/calcChain.xml><?xml version="1.0" encoding="utf-8"?>
<calcChain xmlns="http://schemas.openxmlformats.org/spreadsheetml/2006/main">
  <c r="M146" i="1" l="1"/>
  <c r="I146" i="1"/>
  <c r="E146" i="1"/>
  <c r="M145" i="1"/>
  <c r="I145" i="1"/>
  <c r="E145" i="1"/>
  <c r="M144" i="1"/>
  <c r="I144" i="1"/>
  <c r="E144" i="1"/>
  <c r="M143" i="1"/>
  <c r="I143" i="1"/>
  <c r="E143" i="1"/>
  <c r="AA138" i="1"/>
  <c r="W138" i="1"/>
  <c r="S138" i="1"/>
  <c r="M138" i="1"/>
  <c r="I138" i="1"/>
  <c r="E138" i="1"/>
  <c r="AA137" i="1"/>
  <c r="W137" i="1"/>
  <c r="S137" i="1"/>
  <c r="M137" i="1"/>
  <c r="J137" i="1"/>
  <c r="F137" i="1"/>
  <c r="AA136" i="1"/>
  <c r="W136" i="1"/>
  <c r="S136" i="1"/>
  <c r="M136" i="1"/>
  <c r="I136" i="1"/>
  <c r="E136" i="1"/>
  <c r="AA135" i="1"/>
  <c r="W135" i="1"/>
  <c r="S135" i="1"/>
  <c r="M135" i="1"/>
  <c r="I135" i="1"/>
  <c r="E135" i="1"/>
  <c r="AA130" i="1"/>
  <c r="W130" i="1"/>
  <c r="T130" i="1"/>
  <c r="M130" i="1"/>
  <c r="I130" i="1"/>
  <c r="F130" i="1"/>
  <c r="AA129" i="1"/>
  <c r="W129" i="1"/>
  <c r="T129" i="1"/>
  <c r="M129" i="1"/>
  <c r="J129" i="1"/>
  <c r="F129" i="1"/>
  <c r="AA128" i="1"/>
  <c r="W128" i="1"/>
  <c r="T128" i="1"/>
  <c r="M128" i="1"/>
  <c r="I128" i="1"/>
  <c r="E128" i="1"/>
  <c r="AA127" i="1"/>
  <c r="W127" i="1"/>
  <c r="S127" i="1"/>
  <c r="M127" i="1"/>
  <c r="I127" i="1"/>
  <c r="E127" i="1"/>
  <c r="AA121" i="1"/>
  <c r="W121" i="1"/>
  <c r="T121" i="1"/>
  <c r="M121" i="1"/>
  <c r="I121" i="1"/>
  <c r="F121" i="1"/>
  <c r="AA120" i="1"/>
  <c r="X120" i="1"/>
  <c r="T120" i="1"/>
  <c r="M120" i="1"/>
  <c r="J120" i="1"/>
  <c r="F120" i="1"/>
  <c r="AA119" i="1"/>
  <c r="W119" i="1"/>
  <c r="S119" i="1"/>
  <c r="M119" i="1"/>
  <c r="I119" i="1"/>
  <c r="E119" i="1"/>
  <c r="AA118" i="1"/>
  <c r="W118" i="1"/>
  <c r="T118" i="1"/>
  <c r="M118" i="1"/>
  <c r="I118" i="1"/>
  <c r="F118" i="1"/>
</calcChain>
</file>

<file path=xl/sharedStrings.xml><?xml version="1.0" encoding="utf-8"?>
<sst xmlns="http://schemas.openxmlformats.org/spreadsheetml/2006/main" count="157" uniqueCount="37">
  <si>
    <t>Figure 5.6</t>
  </si>
  <si>
    <t xml:space="preserve">Students attaining baseline academic proficiency, selected countries </t>
  </si>
  <si>
    <t>After accounting for socio-economic status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</si>
  <si>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Statistically significant differences are marked in a darker tone.</t>
    </r>
  </si>
  <si>
    <t xml:space="preserve">Students who attain baseline academic proficiency are those who attain at least proficiency Level 2 in all three core PISA subjects: science, reading and mathematics. </t>
  </si>
  <si>
    <t>Native students are students without an immigrant background who speak most frequently at home the language of the PISA assessment.</t>
  </si>
  <si>
    <t>Native-speaking students are students who speak most frequently at home the language of the PISA assessment.</t>
  </si>
  <si>
    <t>Non-native-speaking students are those who reported that the language they most frequently speak at home is different from the language of the PISA assessment.</t>
  </si>
  <si>
    <t>Statistically significant differences between native- and non-native-speaking students with an immigrant background are shown in the horizontal labels. For the OECD and EU averages, this number refers only to the subset of countries/economies with valid information on both groups of students.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</si>
  <si>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OECD, PISA 2015 Database, Table 5.10.</t>
    </r>
  </si>
  <si>
    <t>Data Figure 5.6</t>
  </si>
  <si>
    <t>Gap compared to native-speaking native students</t>
  </si>
  <si>
    <t>Gap between native- and non-native-speaking immigrant students</t>
  </si>
  <si>
    <t>Label</t>
  </si>
  <si>
    <t>Native-speakers</t>
  </si>
  <si>
    <t>Non-native speakers</t>
  </si>
  <si>
    <t>%</t>
  </si>
  <si>
    <t>S.E.</t>
  </si>
  <si>
    <t>Sig.</t>
  </si>
  <si>
    <t>No sig.</t>
  </si>
  <si>
    <t>% point diff.</t>
  </si>
  <si>
    <t>Australia</t>
  </si>
  <si>
    <t>First-generation immigrant</t>
  </si>
  <si>
    <t>Austria</t>
  </si>
  <si>
    <t>Second-generation immigrant</t>
  </si>
  <si>
    <t>Returning foreign-born</t>
  </si>
  <si>
    <t>Native of mixed heritage</t>
  </si>
  <si>
    <t>Denmark</t>
  </si>
  <si>
    <t>France</t>
  </si>
  <si>
    <t>Switzerland</t>
  </si>
  <si>
    <t>OECD average</t>
  </si>
  <si>
    <t>EU average</t>
  </si>
  <si>
    <t>The Resilience of Students with an Immigrant Background: Factors that Shape Well-being - © OECD 2018</t>
  </si>
  <si>
    <t>Chapter 5</t>
  </si>
  <si>
    <t xml:space="preserve">Figure 5.6. Students attaining baseline academic proficiency, selected countries </t>
  </si>
  <si>
    <t>Version 1 - Last updated: 12-Mar-2018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</si>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</sst>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.00\)"/>
  </numFmts>
  <fonts count="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2" borderId="0" xfId="1" applyFill="1"/>
    <xf numFmtId="0" fontId="2" fillId="0" borderId="0" xfId="1"/>
    <xf numFmtId="0" fontId="3" fillId="2" borderId="0" xfId="0" applyFont="1" applyFill="1" applyAlignment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2" fillId="2" borderId="0" xfId="2" applyFont="1" applyFill="1"/>
    <xf numFmtId="0" fontId="2" fillId="2" borderId="0" xfId="3" applyFont="1" applyFill="1"/>
    <xf numFmtId="0" fontId="2" fillId="2" borderId="0" xfId="4" applyFill="1"/>
    <xf numFmtId="0" fontId="2" fillId="3" borderId="2" xfId="4" applyFont="1" applyFill="1" applyBorder="1" applyAlignment="1">
      <alignment horizontal="center" vertical="center"/>
    </xf>
    <xf numFmtId="0" fontId="2" fillId="3" borderId="3" xfId="4" applyFont="1" applyFill="1" applyBorder="1" applyAlignment="1">
      <alignment horizontal="center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/>
    </xf>
    <xf numFmtId="0" fontId="2" fillId="2" borderId="6" xfId="4" applyFill="1" applyBorder="1" applyAlignment="1">
      <alignment horizontal="left"/>
    </xf>
    <xf numFmtId="2" fontId="2" fillId="2" borderId="7" xfId="5" applyNumberFormat="1" applyFont="1" applyFill="1" applyBorder="1" applyAlignment="1" applyProtection="1">
      <alignment horizontal="center" vertical="center"/>
      <protection locked="0"/>
    </xf>
    <xf numFmtId="164" fontId="2" fillId="2" borderId="8" xfId="5" applyNumberFormat="1" applyFont="1" applyFill="1" applyBorder="1" applyAlignment="1" applyProtection="1">
      <alignment horizontal="center" vertical="center"/>
      <protection locked="0"/>
    </xf>
    <xf numFmtId="2" fontId="2" fillId="2" borderId="9" xfId="5" applyNumberFormat="1" applyFont="1" applyFill="1" applyBorder="1" applyAlignment="1" applyProtection="1">
      <alignment horizontal="center" vertical="center"/>
      <protection locked="0"/>
    </xf>
    <xf numFmtId="2" fontId="2" fillId="2" borderId="10" xfId="5" applyNumberFormat="1" applyFont="1" applyFill="1" applyBorder="1" applyAlignment="1" applyProtection="1">
      <alignment horizontal="center" vertical="center"/>
      <protection locked="0"/>
    </xf>
    <xf numFmtId="0" fontId="2" fillId="2" borderId="10" xfId="1" applyFill="1" applyBorder="1"/>
    <xf numFmtId="0" fontId="2" fillId="2" borderId="11" xfId="4" applyFill="1" applyBorder="1" applyAlignment="1">
      <alignment horizontal="left"/>
    </xf>
    <xf numFmtId="2" fontId="2" fillId="2" borderId="0" xfId="5" applyNumberFormat="1" applyFont="1" applyFill="1" applyBorder="1" applyAlignment="1" applyProtection="1">
      <alignment horizontal="center" vertical="center"/>
      <protection locked="0"/>
    </xf>
    <xf numFmtId="164" fontId="2" fillId="2" borderId="12" xfId="5" applyNumberFormat="1" applyFont="1" applyFill="1" applyBorder="1" applyAlignment="1" applyProtection="1">
      <alignment horizontal="center" vertical="center"/>
      <protection locked="0"/>
    </xf>
    <xf numFmtId="2" fontId="2" fillId="2" borderId="13" xfId="5" applyNumberFormat="1" applyFont="1" applyFill="1" applyBorder="1" applyAlignment="1" applyProtection="1">
      <alignment horizontal="center" vertical="center"/>
      <protection locked="0"/>
    </xf>
    <xf numFmtId="2" fontId="2" fillId="2" borderId="14" xfId="5" applyNumberFormat="1" applyFont="1" applyFill="1" applyBorder="1" applyAlignment="1" applyProtection="1">
      <alignment horizontal="center" vertical="center"/>
      <protection locked="0"/>
    </xf>
    <xf numFmtId="0" fontId="2" fillId="2" borderId="14" xfId="1" applyFill="1" applyBorder="1"/>
    <xf numFmtId="0" fontId="2" fillId="2" borderId="15" xfId="4" applyFill="1" applyBorder="1" applyAlignment="1">
      <alignment horizontal="left"/>
    </xf>
    <xf numFmtId="2" fontId="2" fillId="2" borderId="16" xfId="5" applyNumberFormat="1" applyFont="1" applyFill="1" applyBorder="1" applyAlignment="1" applyProtection="1">
      <alignment horizontal="center" vertical="center"/>
      <protection locked="0"/>
    </xf>
    <xf numFmtId="164" fontId="2" fillId="2" borderId="17" xfId="5" applyNumberFormat="1" applyFont="1" applyFill="1" applyBorder="1" applyAlignment="1" applyProtection="1">
      <alignment horizontal="center" vertical="center"/>
      <protection locked="0"/>
    </xf>
    <xf numFmtId="2" fontId="2" fillId="2" borderId="18" xfId="5" applyNumberFormat="1" applyFont="1" applyFill="1" applyBorder="1" applyAlignment="1" applyProtection="1">
      <alignment horizontal="center" vertical="center"/>
      <protection locked="0"/>
    </xf>
    <xf numFmtId="2" fontId="2" fillId="2" borderId="19" xfId="5" applyNumberFormat="1" applyFont="1" applyFill="1" applyBorder="1" applyAlignment="1" applyProtection="1">
      <alignment horizontal="center" vertical="center"/>
      <protection locked="0"/>
    </xf>
    <xf numFmtId="0" fontId="2" fillId="2" borderId="19" xfId="1" applyFill="1" applyBorder="1"/>
    <xf numFmtId="2" fontId="2" fillId="2" borderId="0" xfId="5" applyNumberFormat="1" applyFont="1" applyFill="1" applyBorder="1" applyAlignment="1" applyProtection="1">
      <alignment horizontal="right"/>
      <protection locked="0"/>
    </xf>
    <xf numFmtId="164" fontId="2" fillId="2" borderId="14" xfId="5" applyNumberFormat="1" applyFont="1" applyFill="1" applyBorder="1" applyAlignment="1" applyProtection="1">
      <alignment horizontal="center" vertical="center"/>
      <protection locked="0"/>
    </xf>
    <xf numFmtId="164" fontId="2" fillId="2" borderId="0" xfId="5" applyNumberFormat="1" applyFont="1" applyFill="1" applyBorder="1" applyAlignment="1" applyProtection="1">
      <alignment horizontal="right"/>
      <protection locked="0"/>
    </xf>
    <xf numFmtId="0" fontId="2" fillId="0" borderId="0" xfId="4"/>
    <xf numFmtId="0" fontId="2" fillId="2" borderId="0" xfId="4" applyFill="1" applyBorder="1"/>
    <xf numFmtId="164" fontId="2" fillId="2" borderId="0" xfId="5" applyNumberFormat="1" applyFont="1" applyFill="1" applyBorder="1" applyAlignment="1" applyProtection="1">
      <alignment horizontal="center" vertical="center"/>
      <protection locked="0"/>
    </xf>
    <xf numFmtId="164" fontId="2" fillId="2" borderId="20" xfId="5" applyNumberFormat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/>
    <xf numFmtId="0" fontId="2" fillId="2" borderId="14" xfId="1" applyFont="1" applyFill="1" applyBorder="1"/>
    <xf numFmtId="0" fontId="2" fillId="2" borderId="19" xfId="1" applyFont="1" applyFill="1" applyBorder="1"/>
    <xf numFmtId="0" fontId="5" fillId="4" borderId="0" xfId="4" applyFont="1" applyFill="1" applyAlignment="1"/>
    <xf numFmtId="0" fontId="6" fillId="4" borderId="0" xfId="11" applyFill="1" applyAlignment="1"/>
    <xf numFmtId="0" fontId="3" fillId="3" borderId="6" xfId="4" applyFont="1" applyFill="1" applyBorder="1" applyAlignment="1">
      <alignment horizontal="center" vertical="center" wrapText="1"/>
    </xf>
    <xf numFmtId="0" fontId="3" fillId="3" borderId="11" xfId="4" applyFont="1" applyFill="1" applyBorder="1" applyAlignment="1">
      <alignment horizontal="center" vertical="center" wrapText="1"/>
    </xf>
    <xf numFmtId="0" fontId="3" fillId="3" borderId="15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/>
    </xf>
    <xf numFmtId="0" fontId="3" fillId="3" borderId="1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 wrapText="1"/>
    </xf>
  </cellXfs>
  <cellStyles count="12">
    <cellStyle name="Hyperlink" xfId="11" builtinId="8"/>
    <cellStyle name="Normal" xfId="0" builtinId="0"/>
    <cellStyle name="Normal 19 4" xfId="6"/>
    <cellStyle name="Normal 2" xfId="7"/>
    <cellStyle name="Normal 2 2 5 2" xfId="3"/>
    <cellStyle name="Normal 3" xfId="1"/>
    <cellStyle name="Normal 3 2" xfId="2"/>
    <cellStyle name="Normal 4" xfId="8"/>
    <cellStyle name="Normal 5" xfId="4"/>
    <cellStyle name="Normal 6" xfId="9"/>
    <cellStyle name="Normal 7" xfId="10"/>
    <cellStyle name="Normal_PISAPartIIStudents_Filled 4 2" xfId="5"/>
  </cellStyles>
  <dxfs count="3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OECD average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358753970130739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073184211380418E-2"/>
          <c:y val="0.20675299885035031"/>
          <c:w val="0.90546887629057715"/>
          <c:h val="0.620967103425734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5.6'!$Q$133</c:f>
              <c:strCache>
                <c:ptCount val="1"/>
                <c:pt idx="0">
                  <c:v>Native-speakers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>
              <a:solidFill>
                <a:schemeClr val="tx1"/>
              </a:solidFill>
            </a:ln>
          </c:spPr>
          <c:invertIfNegative val="0"/>
          <c:cat>
            <c:strRef>
              <c:f>'Figure 5.6'!$AA$135:$AA$138</c:f>
              <c:strCache>
                <c:ptCount val="4"/>
                <c:pt idx="0">
                  <c:v>First-generation immigrant     -8</c:v>
                </c:pt>
                <c:pt idx="1">
                  <c:v>Second-generation immigrant     -4</c:v>
                </c:pt>
                <c:pt idx="2">
                  <c:v>Returning foreign-born     -12</c:v>
                </c:pt>
                <c:pt idx="3">
                  <c:v>Native of mixed heritage     -13</c:v>
                </c:pt>
              </c:strCache>
            </c:strRef>
          </c:cat>
          <c:val>
            <c:numRef>
              <c:f>'Figure 5.6'!$S$135:$S$138</c:f>
              <c:numCache>
                <c:formatCode>0.00</c:formatCode>
                <c:ptCount val="4"/>
                <c:pt idx="0">
                  <c:v>-12.304177842720661</c:v>
                </c:pt>
                <c:pt idx="1">
                  <c:v>-6.2471661789404562</c:v>
                </c:pt>
                <c:pt idx="2">
                  <c:v>-4.0891463869774949</c:v>
                </c:pt>
                <c:pt idx="3">
                  <c:v>-1.5170508205137909</c:v>
                </c:pt>
              </c:numCache>
            </c:numRef>
          </c:val>
        </c:ser>
        <c:ser>
          <c:idx val="1"/>
          <c:order val="1"/>
          <c:tx>
            <c:v>aa</c:v>
          </c:tx>
          <c:spPr>
            <a:solidFill>
              <a:schemeClr val="accent1">
                <a:lumMod val="40000"/>
                <a:lumOff val="60000"/>
              </a:schemeClr>
            </a:solidFill>
            <a:ln w="22225">
              <a:solidFill>
                <a:schemeClr val="tx2"/>
              </a:solidFill>
            </a:ln>
          </c:spPr>
          <c:invertIfNegative val="0"/>
          <c:cat>
            <c:strRef>
              <c:f>'Figure 5.6'!$AA$135:$AA$138</c:f>
              <c:strCache>
                <c:ptCount val="4"/>
                <c:pt idx="0">
                  <c:v>First-generation immigrant     -8</c:v>
                </c:pt>
                <c:pt idx="1">
                  <c:v>Second-generation immigrant     -4</c:v>
                </c:pt>
                <c:pt idx="2">
                  <c:v>Returning foreign-born     -12</c:v>
                </c:pt>
                <c:pt idx="3">
                  <c:v>Native of mixed heritage     -13</c:v>
                </c:pt>
              </c:strCache>
            </c:strRef>
          </c:cat>
          <c:val>
            <c:numRef>
              <c:f>'Figure 5.6'!$T$135:$T$138</c:f>
              <c:numCache>
                <c:formatCode>0.00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031808"/>
        <c:axId val="263037696"/>
      </c:barChart>
      <c:lineChart>
        <c:grouping val="standard"/>
        <c:varyColors val="0"/>
        <c:ser>
          <c:idx val="2"/>
          <c:order val="2"/>
          <c:tx>
            <c:strRef>
              <c:f>'Figure 5.6'!$U$133</c:f>
              <c:strCache>
                <c:ptCount val="1"/>
                <c:pt idx="0">
                  <c:v>Non-native speakers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5.6'!$AA$135:$AA$138</c:f>
              <c:strCache>
                <c:ptCount val="4"/>
                <c:pt idx="0">
                  <c:v>First-generation immigrant     -8</c:v>
                </c:pt>
                <c:pt idx="1">
                  <c:v>Second-generation immigrant     -4</c:v>
                </c:pt>
                <c:pt idx="2">
                  <c:v>Returning foreign-born     -12</c:v>
                </c:pt>
                <c:pt idx="3">
                  <c:v>Native of mixed heritage     -13</c:v>
                </c:pt>
              </c:strCache>
            </c:strRef>
          </c:cat>
          <c:val>
            <c:numRef>
              <c:f>'Figure 5.6'!$W$135:$W$138</c:f>
              <c:numCache>
                <c:formatCode>0.00</c:formatCode>
                <c:ptCount val="4"/>
                <c:pt idx="0">
                  <c:v>-21.259799377949879</c:v>
                </c:pt>
                <c:pt idx="1">
                  <c:v>-10.74820140000277</c:v>
                </c:pt>
                <c:pt idx="2">
                  <c:v>-17.384876776782619</c:v>
                </c:pt>
                <c:pt idx="3">
                  <c:v>-15.343074152274831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263031808"/>
        <c:axId val="263037696"/>
      </c:lineChart>
      <c:catAx>
        <c:axId val="263031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263037696"/>
        <c:crossesAt val="-35"/>
        <c:auto val="1"/>
        <c:lblAlgn val="ctr"/>
        <c:lblOffset val="100"/>
        <c:noMultiLvlLbl val="0"/>
      </c:catAx>
      <c:valAx>
        <c:axId val="2630376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63031808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29225765589685154"/>
          <c:y val="0.10940558050078453"/>
          <c:w val="0.64554298786915187"/>
          <c:h val="6.6603751860834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France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173352738490623E-2"/>
          <c:y val="0.21238786655846292"/>
          <c:w val="0.90002885895187279"/>
          <c:h val="0.607624269807499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5.6'!$Q$125</c:f>
              <c:strCache>
                <c:ptCount val="1"/>
                <c:pt idx="0">
                  <c:v>Native-speakers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>
              <a:solidFill>
                <a:schemeClr val="tx1"/>
              </a:solidFill>
            </a:ln>
          </c:spPr>
          <c:invertIfNegative val="0"/>
          <c:cat>
            <c:strRef>
              <c:f>'Figure 5.6'!$AA$127:$AA$130</c:f>
              <c:strCache>
                <c:ptCount val="4"/>
                <c:pt idx="0">
                  <c:v>First-generation immigrant           </c:v>
                </c:pt>
                <c:pt idx="1">
                  <c:v>Second-generation immigrant           </c:v>
                </c:pt>
                <c:pt idx="2">
                  <c:v>Returning foreign-born     -26</c:v>
                </c:pt>
                <c:pt idx="3">
                  <c:v>Native of mixed heritage     -19</c:v>
                </c:pt>
              </c:strCache>
            </c:strRef>
          </c:cat>
          <c:val>
            <c:numRef>
              <c:f>'Figure 5.6'!$S$127:$S$130</c:f>
              <c:numCache>
                <c:formatCode>0.00</c:formatCode>
                <c:ptCount val="4"/>
                <c:pt idx="0">
                  <c:v>-26.39500491256981</c:v>
                </c:pt>
              </c:numCache>
            </c:numRef>
          </c:val>
        </c:ser>
        <c:ser>
          <c:idx val="1"/>
          <c:order val="1"/>
          <c:tx>
            <c:v>aa</c:v>
          </c:tx>
          <c:spPr>
            <a:solidFill>
              <a:schemeClr val="accent1">
                <a:lumMod val="20000"/>
                <a:lumOff val="80000"/>
              </a:schemeClr>
            </a:solidFill>
            <a:ln w="22225">
              <a:solidFill>
                <a:schemeClr val="tx1"/>
              </a:solidFill>
            </a:ln>
          </c:spPr>
          <c:invertIfNegative val="0"/>
          <c:cat>
            <c:strRef>
              <c:f>'Figure 5.6'!$AA$127:$AA$130</c:f>
              <c:strCache>
                <c:ptCount val="4"/>
                <c:pt idx="0">
                  <c:v>First-generation immigrant           </c:v>
                </c:pt>
                <c:pt idx="1">
                  <c:v>Second-generation immigrant           </c:v>
                </c:pt>
                <c:pt idx="2">
                  <c:v>Returning foreign-born     -26</c:v>
                </c:pt>
                <c:pt idx="3">
                  <c:v>Native of mixed heritage     -19</c:v>
                </c:pt>
              </c:strCache>
            </c:strRef>
          </c:cat>
          <c:val>
            <c:numRef>
              <c:f>'Figure 5.6'!$T$127:$T$130</c:f>
              <c:numCache>
                <c:formatCode>0.00</c:formatCode>
                <c:ptCount val="4"/>
                <c:pt idx="1">
                  <c:v>-7.3740691996123919</c:v>
                </c:pt>
                <c:pt idx="2">
                  <c:v>-6.6882787298949617</c:v>
                </c:pt>
                <c:pt idx="3">
                  <c:v>-4.3738960681320398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209344"/>
        <c:axId val="263211264"/>
      </c:barChart>
      <c:lineChart>
        <c:grouping val="standard"/>
        <c:varyColors val="0"/>
        <c:ser>
          <c:idx val="2"/>
          <c:order val="2"/>
          <c:tx>
            <c:strRef>
              <c:f>'Figure 5.6'!$U$125</c:f>
              <c:strCache>
                <c:ptCount val="1"/>
                <c:pt idx="0">
                  <c:v>Non-native speakers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'Figure 5.6'!$W$127:$W$130</c:f>
              <c:numCache>
                <c:formatCode>0.00</c:formatCode>
                <c:ptCount val="4"/>
                <c:pt idx="0">
                  <c:v>-20.157242451473493</c:v>
                </c:pt>
                <c:pt idx="1">
                  <c:v>-11.765714150757654</c:v>
                </c:pt>
                <c:pt idx="2">
                  <c:v>-32.772201048226648</c:v>
                </c:pt>
                <c:pt idx="3">
                  <c:v>-23.081820555475861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09344"/>
        <c:axId val="263211264"/>
      </c:lineChart>
      <c:catAx>
        <c:axId val="263209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63211264"/>
        <c:crossesAt val="-40"/>
        <c:auto val="1"/>
        <c:lblAlgn val="ctr"/>
        <c:lblOffset val="100"/>
        <c:noMultiLvlLbl val="0"/>
      </c:catAx>
      <c:valAx>
        <c:axId val="2632112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63209344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28567935579370707"/>
          <c:y val="0.12999063270401304"/>
          <c:w val="0.64676692664601754"/>
          <c:h val="6.71603096966639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Australia</a:t>
            </a:r>
          </a:p>
        </c:rich>
      </c:tx>
      <c:layout>
        <c:manualLayout>
          <c:xMode val="edge"/>
          <c:yMode val="edge"/>
          <c:x val="0.46459377583613748"/>
          <c:y val="1.1206330977974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34130709908296E-2"/>
          <c:y val="0.20975861101908913"/>
          <c:w val="0.8797281812457528"/>
          <c:h val="0.60147755692181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5.6'!$C$116</c:f>
              <c:strCache>
                <c:ptCount val="1"/>
                <c:pt idx="0">
                  <c:v>Native-speakers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>
              <a:solidFill>
                <a:schemeClr val="tx1"/>
              </a:solidFill>
            </a:ln>
          </c:spPr>
          <c:invertIfNegative val="0"/>
          <c:cat>
            <c:strRef>
              <c:f>'Figure 5.6'!$M$118:$M$121</c:f>
              <c:strCache>
                <c:ptCount val="4"/>
                <c:pt idx="0">
                  <c:v>First-generation immigrant     -7</c:v>
                </c:pt>
                <c:pt idx="1">
                  <c:v>Second-generation immigrant           </c:v>
                </c:pt>
                <c:pt idx="2">
                  <c:v>Returning foreign-born           </c:v>
                </c:pt>
                <c:pt idx="3">
                  <c:v>Native of mixed heritage     -21</c:v>
                </c:pt>
              </c:strCache>
            </c:strRef>
          </c:cat>
          <c:val>
            <c:numRef>
              <c:f>'Figure 5.6'!$E$118:$E$121</c:f>
              <c:numCache>
                <c:formatCode>0.00</c:formatCode>
                <c:ptCount val="4"/>
                <c:pt idx="1">
                  <c:v>5.2354984271835914</c:v>
                </c:pt>
              </c:numCache>
            </c:numRef>
          </c:val>
        </c:ser>
        <c:ser>
          <c:idx val="1"/>
          <c:order val="1"/>
          <c:tx>
            <c:v>aa</c:v>
          </c:tx>
          <c:spPr>
            <a:solidFill>
              <a:schemeClr val="accent1">
                <a:lumMod val="40000"/>
                <a:lumOff val="60000"/>
              </a:schemeClr>
            </a:solidFill>
            <a:ln w="22225">
              <a:solidFill>
                <a:schemeClr val="tx1"/>
              </a:solidFill>
            </a:ln>
          </c:spPr>
          <c:invertIfNegative val="0"/>
          <c:cat>
            <c:strRef>
              <c:f>'Figure 5.6'!$M$118:$M$121</c:f>
              <c:strCache>
                <c:ptCount val="4"/>
                <c:pt idx="0">
                  <c:v>First-generation immigrant     -7</c:v>
                </c:pt>
                <c:pt idx="1">
                  <c:v>Second-generation immigrant           </c:v>
                </c:pt>
                <c:pt idx="2">
                  <c:v>Returning foreign-born           </c:v>
                </c:pt>
                <c:pt idx="3">
                  <c:v>Native of mixed heritage     -21</c:v>
                </c:pt>
              </c:strCache>
            </c:strRef>
          </c:cat>
          <c:val>
            <c:numRef>
              <c:f>'Figure 5.6'!$F$118:$F$121</c:f>
              <c:numCache>
                <c:formatCode>0.00</c:formatCode>
                <c:ptCount val="4"/>
                <c:pt idx="0">
                  <c:v>0.807582301531522</c:v>
                </c:pt>
                <c:pt idx="2">
                  <c:v>5.4006240059227473</c:v>
                </c:pt>
                <c:pt idx="3">
                  <c:v>1.57294540965661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636096"/>
        <c:axId val="265638272"/>
      </c:barChart>
      <c:lineChart>
        <c:grouping val="standard"/>
        <c:varyColors val="0"/>
        <c:ser>
          <c:idx val="2"/>
          <c:order val="2"/>
          <c:tx>
            <c:strRef>
              <c:f>'Figure 5.6'!$G$116</c:f>
              <c:strCache>
                <c:ptCount val="1"/>
                <c:pt idx="0">
                  <c:v>Non-native speakers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5.6'!$M$118:$M$121</c:f>
              <c:strCache>
                <c:ptCount val="4"/>
                <c:pt idx="0">
                  <c:v>First-generation immigrant     -7</c:v>
                </c:pt>
                <c:pt idx="1">
                  <c:v>Second-generation immigrant           </c:v>
                </c:pt>
                <c:pt idx="2">
                  <c:v>Returning foreign-born           </c:v>
                </c:pt>
                <c:pt idx="3">
                  <c:v>Native of mixed heritage     -21</c:v>
                </c:pt>
              </c:strCache>
            </c:strRef>
          </c:cat>
          <c:val>
            <c:numRef>
              <c:f>'Figure 5.6'!$I$118:$I$121</c:f>
              <c:numCache>
                <c:formatCode>0.00</c:formatCode>
                <c:ptCount val="4"/>
                <c:pt idx="0">
                  <c:v>-5.6974033362943368</c:v>
                </c:pt>
                <c:pt idx="1">
                  <c:v>8.3157506309897684</c:v>
                </c:pt>
                <c:pt idx="3">
                  <c:v>-19.526423937410783</c:v>
                </c:pt>
              </c:numCache>
            </c:numRef>
          </c:val>
          <c:smooth val="0"/>
        </c:ser>
        <c:ser>
          <c:idx val="3"/>
          <c:order val="3"/>
          <c:tx>
            <c:v>bb</c:v>
          </c:tx>
          <c:spPr>
            <a:ln>
              <a:noFill/>
            </a:ln>
          </c:spPr>
          <c:marker>
            <c:symbol val="triangle"/>
            <c:size val="1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5.6'!$M$118:$M$121</c:f>
              <c:strCache>
                <c:ptCount val="4"/>
                <c:pt idx="0">
                  <c:v>First-generation immigrant     -7</c:v>
                </c:pt>
                <c:pt idx="1">
                  <c:v>Second-generation immigrant           </c:v>
                </c:pt>
                <c:pt idx="2">
                  <c:v>Returning foreign-born           </c:v>
                </c:pt>
                <c:pt idx="3">
                  <c:v>Native of mixed heritage     -21</c:v>
                </c:pt>
              </c:strCache>
            </c:strRef>
          </c:cat>
          <c:val>
            <c:numRef>
              <c:f>'Figure 5.6'!$J$118:$J$121</c:f>
              <c:numCache>
                <c:formatCode>0.00</c:formatCode>
                <c:ptCount val="4"/>
                <c:pt idx="2">
                  <c:v>-8.3258922770261687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36096"/>
        <c:axId val="265638272"/>
      </c:lineChart>
      <c:catAx>
        <c:axId val="265636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65638272"/>
        <c:crossesAt val="-25"/>
        <c:auto val="1"/>
        <c:lblAlgn val="ctr"/>
        <c:lblOffset val="100"/>
        <c:noMultiLvlLbl val="0"/>
      </c:catAx>
      <c:valAx>
        <c:axId val="26563827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65636096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0016870711773191"/>
          <c:y val="0.11391142787590863"/>
          <c:w val="0.64830319012973736"/>
          <c:h val="6.632889866006688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Switzerland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932943061452235E-2"/>
          <c:y val="0.20780554744168425"/>
          <c:w val="0.89873055654266498"/>
          <c:h val="0.60925695803699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5.6'!$C$133</c:f>
              <c:strCache>
                <c:ptCount val="1"/>
                <c:pt idx="0">
                  <c:v>Native-speakers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>
              <a:solidFill>
                <a:schemeClr val="tx1"/>
              </a:solidFill>
            </a:ln>
          </c:spPr>
          <c:invertIfNegative val="0"/>
          <c:cat>
            <c:strRef>
              <c:f>'Figure 5.6'!$M$135:$M$138</c:f>
              <c:strCache>
                <c:ptCount val="4"/>
                <c:pt idx="0">
                  <c:v>First-generation immigrant     -16</c:v>
                </c:pt>
                <c:pt idx="1">
                  <c:v>Second-generation immigrant     -15</c:v>
                </c:pt>
                <c:pt idx="2">
                  <c:v>Returning foreign-born           </c:v>
                </c:pt>
                <c:pt idx="3">
                  <c:v>Native of mixed heritage     -17</c:v>
                </c:pt>
              </c:strCache>
            </c:strRef>
          </c:cat>
          <c:val>
            <c:numRef>
              <c:f>'Figure 5.6'!$E$135:$E$138</c:f>
              <c:numCache>
                <c:formatCode>0.00</c:formatCode>
                <c:ptCount val="4"/>
                <c:pt idx="0">
                  <c:v>-11.839989262702961</c:v>
                </c:pt>
                <c:pt idx="1">
                  <c:v>-9.852340634032597</c:v>
                </c:pt>
                <c:pt idx="3">
                  <c:v>-6.0849900601177893</c:v>
                </c:pt>
              </c:numCache>
            </c:numRef>
          </c:val>
        </c:ser>
        <c:ser>
          <c:idx val="2"/>
          <c:order val="2"/>
          <c:tx>
            <c:v>aa</c:v>
          </c:tx>
          <c:spPr>
            <a:solidFill>
              <a:schemeClr val="tx2">
                <a:lumMod val="60000"/>
                <a:lumOff val="40000"/>
              </a:schemeClr>
            </a:solidFill>
            <a:ln w="22225">
              <a:solidFill>
                <a:schemeClr val="tx1"/>
              </a:solidFill>
            </a:ln>
          </c:spPr>
          <c:invertIfNegative val="0"/>
          <c:val>
            <c:numRef>
              <c:f>'Figure 5.6'!$F$135:$F$138</c:f>
              <c:numCache>
                <c:formatCode>0.00</c:formatCode>
                <c:ptCount val="4"/>
                <c:pt idx="2">
                  <c:v>-9.5874538077494513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072640"/>
        <c:axId val="267074560"/>
      </c:barChart>
      <c:lineChart>
        <c:grouping val="standard"/>
        <c:varyColors val="0"/>
        <c:ser>
          <c:idx val="1"/>
          <c:order val="1"/>
          <c:tx>
            <c:strRef>
              <c:f>'Figure 5.6'!$G$133</c:f>
              <c:strCache>
                <c:ptCount val="1"/>
                <c:pt idx="0">
                  <c:v>Non-native speakers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5.6'!$M$135:$M$138</c:f>
              <c:strCache>
                <c:ptCount val="4"/>
                <c:pt idx="0">
                  <c:v>First-generation immigrant     -16</c:v>
                </c:pt>
                <c:pt idx="1">
                  <c:v>Second-generation immigrant     -15</c:v>
                </c:pt>
                <c:pt idx="2">
                  <c:v>Returning foreign-born           </c:v>
                </c:pt>
                <c:pt idx="3">
                  <c:v>Native of mixed heritage     -17</c:v>
                </c:pt>
              </c:strCache>
            </c:strRef>
          </c:cat>
          <c:val>
            <c:numRef>
              <c:f>'Figure 5.6'!$I$135:$I$138</c:f>
              <c:numCache>
                <c:formatCode>0.00</c:formatCode>
                <c:ptCount val="4"/>
                <c:pt idx="0">
                  <c:v>-28.014261052313095</c:v>
                </c:pt>
                <c:pt idx="1">
                  <c:v>-24.449139950632002</c:v>
                </c:pt>
                <c:pt idx="3">
                  <c:v>-22.598104746780724</c:v>
                </c:pt>
              </c:numCache>
            </c:numRef>
          </c:val>
          <c:smooth val="0"/>
        </c:ser>
        <c:ser>
          <c:idx val="3"/>
          <c:order val="3"/>
          <c:tx>
            <c:v>bb</c:v>
          </c:tx>
          <c:spPr>
            <a:ln w="28575">
              <a:noFill/>
            </a:ln>
          </c:spPr>
          <c:marker>
            <c:symbol val="triangle"/>
            <c:size val="1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'Figure 5.6'!$J$135:$J$138</c:f>
              <c:numCache>
                <c:formatCode>0.00</c:formatCode>
                <c:ptCount val="4"/>
                <c:pt idx="2">
                  <c:v>-17.039348105679462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72640"/>
        <c:axId val="267074560"/>
      </c:lineChart>
      <c:catAx>
        <c:axId val="267072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67074560"/>
        <c:crossesAt val="-30"/>
        <c:auto val="1"/>
        <c:lblAlgn val="ctr"/>
        <c:lblOffset val="100"/>
        <c:noMultiLvlLbl val="0"/>
      </c:catAx>
      <c:valAx>
        <c:axId val="26707456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67072640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0475200815803888"/>
          <c:y val="0.10725838166276286"/>
          <c:w val="0.65244860598083054"/>
          <c:h val="5.971077119880190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Denmark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753007177420353E-2"/>
          <c:y val="0.19820920301555764"/>
          <c:w val="0.89265141620330635"/>
          <c:h val="0.62086079458227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5.6'!$C$125</c:f>
              <c:strCache>
                <c:ptCount val="1"/>
                <c:pt idx="0">
                  <c:v>Native-speakers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>
              <a:solidFill>
                <a:schemeClr val="tx1"/>
              </a:solidFill>
            </a:ln>
          </c:spPr>
          <c:invertIfNegative val="0"/>
          <c:cat>
            <c:strRef>
              <c:f>'Figure 5.6'!$M$127:$M$130</c:f>
              <c:strCache>
                <c:ptCount val="4"/>
                <c:pt idx="0">
                  <c:v>First-generation immigrant           </c:v>
                </c:pt>
                <c:pt idx="1">
                  <c:v>Second-generation immigrant     -11</c:v>
                </c:pt>
                <c:pt idx="2">
                  <c:v>Returning foreign-born           </c:v>
                </c:pt>
                <c:pt idx="3">
                  <c:v>Native of mixed heritage     -23</c:v>
                </c:pt>
              </c:strCache>
            </c:strRef>
          </c:cat>
          <c:val>
            <c:numRef>
              <c:f>'Figure 5.6'!$E$127:$E$130</c:f>
              <c:numCache>
                <c:formatCode>0.00</c:formatCode>
                <c:ptCount val="4"/>
                <c:pt idx="0">
                  <c:v>-27.495137152137968</c:v>
                </c:pt>
                <c:pt idx="1">
                  <c:v>-17.896784963749578</c:v>
                </c:pt>
              </c:numCache>
            </c:numRef>
          </c:val>
        </c:ser>
        <c:ser>
          <c:idx val="1"/>
          <c:order val="1"/>
          <c:tx>
            <c:v>aa</c:v>
          </c:tx>
          <c:spPr>
            <a:solidFill>
              <a:schemeClr val="accent1">
                <a:lumMod val="40000"/>
                <a:lumOff val="60000"/>
              </a:schemeClr>
            </a:solidFill>
            <a:ln w="22225">
              <a:solidFill>
                <a:schemeClr val="tx1"/>
              </a:solidFill>
            </a:ln>
          </c:spPr>
          <c:invertIfNegative val="0"/>
          <c:cat>
            <c:strRef>
              <c:f>'Figure 5.6'!$M$127:$M$130</c:f>
              <c:strCache>
                <c:ptCount val="4"/>
                <c:pt idx="0">
                  <c:v>First-generation immigrant           </c:v>
                </c:pt>
                <c:pt idx="1">
                  <c:v>Second-generation immigrant     -11</c:v>
                </c:pt>
                <c:pt idx="2">
                  <c:v>Returning foreign-born           </c:v>
                </c:pt>
                <c:pt idx="3">
                  <c:v>Native of mixed heritage     -23</c:v>
                </c:pt>
              </c:strCache>
            </c:strRef>
          </c:cat>
          <c:val>
            <c:numRef>
              <c:f>'Figure 5.6'!$F$127:$F$130</c:f>
              <c:numCache>
                <c:formatCode>0.00</c:formatCode>
                <c:ptCount val="4"/>
                <c:pt idx="2">
                  <c:v>-3.174215553328251</c:v>
                </c:pt>
                <c:pt idx="3">
                  <c:v>-1.136526743636201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123328"/>
        <c:axId val="267264768"/>
      </c:barChart>
      <c:lineChart>
        <c:grouping val="standard"/>
        <c:varyColors val="0"/>
        <c:ser>
          <c:idx val="2"/>
          <c:order val="2"/>
          <c:tx>
            <c:strRef>
              <c:f>'Figure 5.6'!$G$125</c:f>
              <c:strCache>
                <c:ptCount val="1"/>
                <c:pt idx="0">
                  <c:v>Non-native speakers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5.6'!$M$127:$M$130</c:f>
              <c:strCache>
                <c:ptCount val="4"/>
                <c:pt idx="0">
                  <c:v>First-generation immigrant           </c:v>
                </c:pt>
                <c:pt idx="1">
                  <c:v>Second-generation immigrant     -11</c:v>
                </c:pt>
                <c:pt idx="2">
                  <c:v>Returning foreign-born           </c:v>
                </c:pt>
                <c:pt idx="3">
                  <c:v>Native of mixed heritage     -23</c:v>
                </c:pt>
              </c:strCache>
            </c:strRef>
          </c:cat>
          <c:val>
            <c:numRef>
              <c:f>'Figure 5.6'!$I$127:$I$130</c:f>
              <c:numCache>
                <c:formatCode>0.00</c:formatCode>
                <c:ptCount val="4"/>
                <c:pt idx="0">
                  <c:v>-29.525463323458133</c:v>
                </c:pt>
                <c:pt idx="1">
                  <c:v>-28.878145002377387</c:v>
                </c:pt>
                <c:pt idx="3">
                  <c:v>-24.285383286149621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23328"/>
        <c:axId val="267264768"/>
      </c:lineChart>
      <c:catAx>
        <c:axId val="267123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67264768"/>
        <c:crossesAt val="-35"/>
        <c:auto val="1"/>
        <c:lblAlgn val="ctr"/>
        <c:lblOffset val="100"/>
        <c:noMultiLvlLbl val="0"/>
      </c:catAx>
      <c:valAx>
        <c:axId val="2672647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67123328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26079011781700551"/>
          <c:y val="0.10608149577933342"/>
          <c:w val="0.64676692664601754"/>
          <c:h val="6.6146926346726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Austria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932943061452235E-2"/>
          <c:y val="0.20186718250898222"/>
          <c:w val="0.89873055654266498"/>
          <c:h val="0.617202815088848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5.6'!$Q$116</c:f>
              <c:strCache>
                <c:ptCount val="1"/>
                <c:pt idx="0">
                  <c:v>Native-speakers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invertIfNegative val="0"/>
          <c:cat>
            <c:strRef>
              <c:f>'Figure 5.6'!$AA$118:$AA$121</c:f>
              <c:strCache>
                <c:ptCount val="4"/>
                <c:pt idx="0">
                  <c:v>First-generation immigrant     -25</c:v>
                </c:pt>
                <c:pt idx="1">
                  <c:v>Second-generation immigrant           </c:v>
                </c:pt>
                <c:pt idx="2">
                  <c:v>Returning foreign-born           </c:v>
                </c:pt>
                <c:pt idx="3">
                  <c:v>Native of mixed heritage     -19</c:v>
                </c:pt>
              </c:strCache>
            </c:strRef>
          </c:cat>
          <c:val>
            <c:numRef>
              <c:f>'Figure 5.6'!$S$118:$S$121</c:f>
              <c:numCache>
                <c:formatCode>0.00</c:formatCode>
                <c:ptCount val="4"/>
                <c:pt idx="1">
                  <c:v>-10.393153168684975</c:v>
                </c:pt>
              </c:numCache>
            </c:numRef>
          </c:val>
        </c:ser>
        <c:ser>
          <c:idx val="1"/>
          <c:order val="1"/>
          <c:tx>
            <c:v>aa</c:v>
          </c:tx>
          <c:spPr>
            <a:solidFill>
              <a:schemeClr val="accent1">
                <a:lumMod val="40000"/>
                <a:lumOff val="60000"/>
              </a:schemeClr>
            </a:solidFill>
            <a:ln w="22225">
              <a:solidFill>
                <a:schemeClr val="tx1"/>
              </a:solidFill>
            </a:ln>
          </c:spPr>
          <c:invertIfNegative val="0"/>
          <c:cat>
            <c:strRef>
              <c:f>'Figure 5.6'!$AA$118:$AA$121</c:f>
              <c:strCache>
                <c:ptCount val="4"/>
                <c:pt idx="0">
                  <c:v>First-generation immigrant     -25</c:v>
                </c:pt>
                <c:pt idx="1">
                  <c:v>Second-generation immigrant           </c:v>
                </c:pt>
                <c:pt idx="2">
                  <c:v>Returning foreign-born           </c:v>
                </c:pt>
                <c:pt idx="3">
                  <c:v>Native of mixed heritage     -19</c:v>
                </c:pt>
              </c:strCache>
            </c:strRef>
          </c:cat>
          <c:val>
            <c:numRef>
              <c:f>'Figure 5.6'!$T$118:$T$121</c:f>
              <c:numCache>
                <c:formatCode>0.00</c:formatCode>
                <c:ptCount val="4"/>
                <c:pt idx="0">
                  <c:v>-10.282607443845913</c:v>
                </c:pt>
                <c:pt idx="2">
                  <c:v>-0.51707735955579914</c:v>
                </c:pt>
                <c:pt idx="3">
                  <c:v>-3.8961563950191076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305728"/>
        <c:axId val="267307648"/>
      </c:barChart>
      <c:lineChart>
        <c:grouping val="standard"/>
        <c:varyColors val="0"/>
        <c:ser>
          <c:idx val="2"/>
          <c:order val="2"/>
          <c:tx>
            <c:strRef>
              <c:f>'Figure 5.6'!$U$116</c:f>
              <c:strCache>
                <c:ptCount val="1"/>
                <c:pt idx="0">
                  <c:v>Non-native speakers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5.6'!$AA$118:$AA$121</c:f>
              <c:strCache>
                <c:ptCount val="4"/>
                <c:pt idx="0">
                  <c:v>First-generation immigrant     -25</c:v>
                </c:pt>
                <c:pt idx="1">
                  <c:v>Second-generation immigrant           </c:v>
                </c:pt>
                <c:pt idx="2">
                  <c:v>Returning foreign-born           </c:v>
                </c:pt>
                <c:pt idx="3">
                  <c:v>Native of mixed heritage     -19</c:v>
                </c:pt>
              </c:strCache>
            </c:strRef>
          </c:cat>
          <c:val>
            <c:numRef>
              <c:f>'Figure 5.6'!$W$118:$W$121</c:f>
              <c:numCache>
                <c:formatCode>0.00</c:formatCode>
                <c:ptCount val="4"/>
                <c:pt idx="0">
                  <c:v>-34.969824960639876</c:v>
                </c:pt>
                <c:pt idx="1">
                  <c:v>-17.245844805668295</c:v>
                </c:pt>
                <c:pt idx="3">
                  <c:v>-23.178148312973391</c:v>
                </c:pt>
              </c:numCache>
            </c:numRef>
          </c:val>
          <c:smooth val="0"/>
        </c:ser>
        <c:ser>
          <c:idx val="3"/>
          <c:order val="3"/>
          <c:tx>
            <c:v>bb</c:v>
          </c:tx>
          <c:spPr>
            <a:ln>
              <a:noFill/>
            </a:ln>
          </c:spPr>
          <c:marker>
            <c:symbol val="triangle"/>
            <c:size val="1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5.6'!$AA$118:$AA$121</c:f>
              <c:strCache>
                <c:ptCount val="4"/>
                <c:pt idx="0">
                  <c:v>First-generation immigrant     -25</c:v>
                </c:pt>
                <c:pt idx="1">
                  <c:v>Second-generation immigrant           </c:v>
                </c:pt>
                <c:pt idx="2">
                  <c:v>Returning foreign-born           </c:v>
                </c:pt>
                <c:pt idx="3">
                  <c:v>Native of mixed heritage     -19</c:v>
                </c:pt>
              </c:strCache>
            </c:strRef>
          </c:cat>
          <c:val>
            <c:numRef>
              <c:f>'Figure 5.6'!$X$118:$X$121</c:f>
              <c:numCache>
                <c:formatCode>0.00</c:formatCode>
                <c:ptCount val="4"/>
                <c:pt idx="2">
                  <c:v>-11.954824080653484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05728"/>
        <c:axId val="267307648"/>
      </c:lineChart>
      <c:catAx>
        <c:axId val="267305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67307648"/>
        <c:crossesAt val="-40"/>
        <c:auto val="1"/>
        <c:lblAlgn val="ctr"/>
        <c:lblOffset val="100"/>
        <c:noMultiLvlLbl val="0"/>
      </c:catAx>
      <c:valAx>
        <c:axId val="2673076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67305728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6877654981956017"/>
          <c:y val="0.11713959542199749"/>
          <c:w val="0.64830319012973736"/>
          <c:h val="6.6146926346726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EU average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358753970130739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073184211380418E-2"/>
          <c:y val="0.20675299885035031"/>
          <c:w val="0.90546887629057715"/>
          <c:h val="0.620967103425734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5.6'!$C$141</c:f>
              <c:strCache>
                <c:ptCount val="1"/>
                <c:pt idx="0">
                  <c:v>Native-speakers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>
              <a:solidFill>
                <a:schemeClr val="tx1"/>
              </a:solidFill>
            </a:ln>
          </c:spPr>
          <c:invertIfNegative val="0"/>
          <c:cat>
            <c:strRef>
              <c:f>'Figure 5.6'!$M$143:$M$146</c:f>
              <c:strCache>
                <c:ptCount val="4"/>
                <c:pt idx="0">
                  <c:v>First-generation immigrant     -8</c:v>
                </c:pt>
                <c:pt idx="1">
                  <c:v>Second-generation immigrant     -6</c:v>
                </c:pt>
                <c:pt idx="2">
                  <c:v>Returning foreign-born     -11</c:v>
                </c:pt>
                <c:pt idx="3">
                  <c:v>Native of mixed heritage     -12</c:v>
                </c:pt>
              </c:strCache>
            </c:strRef>
          </c:cat>
          <c:val>
            <c:numRef>
              <c:f>'Figure 5.6'!$E$143:$E$146</c:f>
              <c:numCache>
                <c:formatCode>0.00</c:formatCode>
                <c:ptCount val="4"/>
                <c:pt idx="0">
                  <c:v>-12.499749800966079</c:v>
                </c:pt>
                <c:pt idx="1">
                  <c:v>-6.8742679482486508</c:v>
                </c:pt>
                <c:pt idx="2">
                  <c:v>-6.4577363285475018</c:v>
                </c:pt>
                <c:pt idx="3">
                  <c:v>-2.1293091684007934</c:v>
                </c:pt>
              </c:numCache>
            </c:numRef>
          </c:val>
        </c:ser>
        <c:ser>
          <c:idx val="1"/>
          <c:order val="1"/>
          <c:tx>
            <c:v>aa</c:v>
          </c:tx>
          <c:spPr>
            <a:solidFill>
              <a:schemeClr val="accent1">
                <a:lumMod val="40000"/>
                <a:lumOff val="60000"/>
              </a:schemeClr>
            </a:solidFill>
            <a:ln w="22225">
              <a:solidFill>
                <a:schemeClr val="tx2"/>
              </a:solidFill>
            </a:ln>
          </c:spPr>
          <c:invertIfNegative val="0"/>
          <c:cat>
            <c:strRef>
              <c:f>'Figure 5.6'!$M$143:$M$146</c:f>
              <c:strCache>
                <c:ptCount val="4"/>
                <c:pt idx="0">
                  <c:v>First-generation immigrant     -8</c:v>
                </c:pt>
                <c:pt idx="1">
                  <c:v>Second-generation immigrant     -6</c:v>
                </c:pt>
                <c:pt idx="2">
                  <c:v>Returning foreign-born     -11</c:v>
                </c:pt>
                <c:pt idx="3">
                  <c:v>Native of mixed heritage     -12</c:v>
                </c:pt>
              </c:strCache>
            </c:strRef>
          </c:cat>
          <c:val>
            <c:numRef>
              <c:f>'Figure 5.6'!$F$143:$F$146</c:f>
              <c:numCache>
                <c:formatCode>0.00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494592"/>
        <c:axId val="272496128"/>
      </c:barChart>
      <c:lineChart>
        <c:grouping val="standard"/>
        <c:varyColors val="0"/>
        <c:ser>
          <c:idx val="2"/>
          <c:order val="2"/>
          <c:tx>
            <c:strRef>
              <c:f>'Figure 5.6'!$G$141</c:f>
              <c:strCache>
                <c:ptCount val="1"/>
                <c:pt idx="0">
                  <c:v>Non-native speakers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'Figure 5.6'!$I$143:$I$146</c:f>
              <c:numCache>
                <c:formatCode>0.00</c:formatCode>
                <c:ptCount val="4"/>
                <c:pt idx="0">
                  <c:v>-22.395395185568656</c:v>
                </c:pt>
                <c:pt idx="1">
                  <c:v>-13.043511810332015</c:v>
                </c:pt>
                <c:pt idx="2">
                  <c:v>-17.633989268773206</c:v>
                </c:pt>
                <c:pt idx="3">
                  <c:v>-14.846566478943377</c:v>
                </c:pt>
              </c:numCache>
            </c:numRef>
          </c:cat>
          <c:val>
            <c:numRef>
              <c:f>'Figure 5.6'!$I$143:$I$146</c:f>
              <c:numCache>
                <c:formatCode>0.00</c:formatCode>
                <c:ptCount val="4"/>
                <c:pt idx="0">
                  <c:v>-22.395395185568656</c:v>
                </c:pt>
                <c:pt idx="1">
                  <c:v>-13.043511810332015</c:v>
                </c:pt>
                <c:pt idx="2">
                  <c:v>-17.633989268773206</c:v>
                </c:pt>
                <c:pt idx="3">
                  <c:v>-14.846566478943377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272494592"/>
        <c:axId val="272496128"/>
      </c:lineChart>
      <c:catAx>
        <c:axId val="272494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272496128"/>
        <c:crossesAt val="-35"/>
        <c:auto val="1"/>
        <c:lblAlgn val="ctr"/>
        <c:lblOffset val="100"/>
        <c:noMultiLvlLbl val="0"/>
      </c:catAx>
      <c:valAx>
        <c:axId val="27249612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72494592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29225765589685154"/>
          <c:y val="0.10940558050078453"/>
          <c:w val="0.64554298786915187"/>
          <c:h val="6.6603751860834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30480</xdr:rowOff>
    </xdr:from>
    <xdr:to>
      <xdr:col>5</xdr:col>
      <xdr:colOff>150496</xdr:colOff>
      <xdr:row>31</xdr:row>
      <xdr:rowOff>20955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31</xdr:row>
      <xdr:rowOff>76200</xdr:rowOff>
    </xdr:from>
    <xdr:to>
      <xdr:col>11</xdr:col>
      <xdr:colOff>394335</xdr:colOff>
      <xdr:row>54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</xdr:colOff>
      <xdr:row>78</xdr:row>
      <xdr:rowOff>37148</xdr:rowOff>
    </xdr:from>
    <xdr:to>
      <xdr:col>8</xdr:col>
      <xdr:colOff>289560</xdr:colOff>
      <xdr:row>100</xdr:row>
      <xdr:rowOff>144780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250190</xdr:colOff>
      <xdr:row>54</xdr:row>
      <xdr:rowOff>160336</xdr:rowOff>
    </xdr:from>
    <xdr:to>
      <xdr:col>11</xdr:col>
      <xdr:colOff>391159</xdr:colOff>
      <xdr:row>77</xdr:row>
      <xdr:rowOff>111759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31</xdr:row>
      <xdr:rowOff>98108</xdr:rowOff>
    </xdr:from>
    <xdr:to>
      <xdr:col>5</xdr:col>
      <xdr:colOff>163830</xdr:colOff>
      <xdr:row>54</xdr:row>
      <xdr:rowOff>91440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55</xdr:row>
      <xdr:rowOff>18097</xdr:rowOff>
    </xdr:from>
    <xdr:to>
      <xdr:col>5</xdr:col>
      <xdr:colOff>173355</xdr:colOff>
      <xdr:row>78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249554</xdr:colOff>
      <xdr:row>8</xdr:row>
      <xdr:rowOff>24765</xdr:rowOff>
    </xdr:from>
    <xdr:to>
      <xdr:col>11</xdr:col>
      <xdr:colOff>419099</xdr:colOff>
      <xdr:row>31</xdr:row>
      <xdr:rowOff>5715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0.00899</cdr:x>
      <cdr:y>0.01925</cdr:y>
    </cdr:from>
    <cdr:to>
      <cdr:x>0.30219</cdr:x>
      <cdr:y>0.09477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44707" y="74032"/>
          <a:ext cx="1458363" cy="29046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Percentage-point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difference compared to native students</a:t>
          </a:r>
        </a:p>
      </cdr:txBody>
    </cdr:sp>
  </cdr:relSizeAnchor>
  <cdr:relSizeAnchor xmlns:cdr="http://schemas.openxmlformats.org/drawingml/2006/chartDrawing">
    <cdr:from>
      <cdr:x>0.34365</cdr:x>
      <cdr:y>0.13348</cdr:y>
    </cdr:from>
    <cdr:to>
      <cdr:x>0.35968</cdr:x>
      <cdr:y>0.15418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714061" y="515007"/>
          <a:ext cx="79991" cy="7987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6350">
          <a:solidFill>
            <a:schemeClr val="tx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0.6157</cdr:x>
      <cdr:y>0.13484</cdr:y>
    </cdr:from>
    <cdr:to>
      <cdr:x>0.63098</cdr:x>
      <cdr:y>0.15323</cdr:y>
    </cdr:to>
    <cdr:sp macro="" textlink="">
      <cdr:nvSpPr>
        <cdr:cNvPr id="4" name="Isosceles Triangle 3"/>
        <cdr:cNvSpPr/>
      </cdr:nvSpPr>
      <cdr:spPr>
        <a:xfrm xmlns:a="http://schemas.openxmlformats.org/drawingml/2006/main">
          <a:off x="3071060" y="520264"/>
          <a:ext cx="76200" cy="70944"/>
        </a:xfrm>
        <a:prstGeom xmlns:a="http://schemas.openxmlformats.org/drawingml/2006/main" prst="triangl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0.00993</cdr:x>
      <cdr:y>0.03948</cdr:y>
    </cdr:from>
    <cdr:to>
      <cdr:x>0.32161</cdr:x>
      <cdr:y>0.11563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48937" y="151113"/>
          <a:ext cx="1536023" cy="2914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Percentage-point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difference compared to native students</a:t>
          </a:r>
        </a:p>
      </cdr:txBody>
    </cdr:sp>
  </cdr:relSizeAnchor>
  <cdr:relSizeAnchor xmlns:cdr="http://schemas.openxmlformats.org/drawingml/2006/chartDrawing">
    <cdr:from>
      <cdr:x>0.34297</cdr:x>
      <cdr:y>0.15422</cdr:y>
    </cdr:from>
    <cdr:to>
      <cdr:x>0.35915</cdr:x>
      <cdr:y>0.17502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690233" y="590222"/>
          <a:ext cx="79739" cy="7960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6350">
          <a:solidFill>
            <a:schemeClr val="tx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0.60812</cdr:x>
      <cdr:y>0.15229</cdr:y>
    </cdr:from>
    <cdr:to>
      <cdr:x>0.62354</cdr:x>
      <cdr:y>0.17077</cdr:y>
    </cdr:to>
    <cdr:sp macro="" textlink="">
      <cdr:nvSpPr>
        <cdr:cNvPr id="4" name="Isosceles Triangle 3"/>
        <cdr:cNvSpPr/>
      </cdr:nvSpPr>
      <cdr:spPr>
        <a:xfrm xmlns:a="http://schemas.openxmlformats.org/drawingml/2006/main">
          <a:off x="2996961" y="582828"/>
          <a:ext cx="75994" cy="70726"/>
        </a:xfrm>
        <a:prstGeom xmlns:a="http://schemas.openxmlformats.org/drawingml/2006/main" prst="triangl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0.00852</cdr:x>
      <cdr:y>0.04031</cdr:y>
    </cdr:from>
    <cdr:to>
      <cdr:x>0.30217</cdr:x>
      <cdr:y>0.11594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41891" y="147715"/>
          <a:ext cx="1443820" cy="27712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Percentage-point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difference compared to native students</a:t>
          </a:r>
        </a:p>
        <a:p xmlns:a="http://schemas.openxmlformats.org/drawingml/2006/main">
          <a:endParaRPr lang="en-GB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0.34897</cdr:x>
      <cdr:y>0.13399</cdr:y>
    </cdr:from>
    <cdr:to>
      <cdr:x>0.36527</cdr:x>
      <cdr:y>0.15572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715797" y="490980"/>
          <a:ext cx="80144" cy="796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6350">
          <a:solidFill>
            <a:schemeClr val="tx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0.62428</cdr:x>
      <cdr:y>0.13464</cdr:y>
    </cdr:from>
    <cdr:to>
      <cdr:x>0.63981</cdr:x>
      <cdr:y>0.15395</cdr:y>
    </cdr:to>
    <cdr:sp macro="" textlink="">
      <cdr:nvSpPr>
        <cdr:cNvPr id="4" name="Isosceles Triangle 3"/>
        <cdr:cNvSpPr/>
      </cdr:nvSpPr>
      <cdr:spPr>
        <a:xfrm xmlns:a="http://schemas.openxmlformats.org/drawingml/2006/main">
          <a:off x="3069439" y="493362"/>
          <a:ext cx="76358" cy="70757"/>
        </a:xfrm>
        <a:prstGeom xmlns:a="http://schemas.openxmlformats.org/drawingml/2006/main" prst="triangl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0.03044</cdr:y>
    </cdr:from>
    <cdr:to>
      <cdr:x>0.31356</cdr:x>
      <cdr:y>0.10628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6773" y="112713"/>
          <a:ext cx="1483416" cy="28078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Percentage-point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difference compared to native</a:t>
          </a:r>
          <a:r>
            <a:rPr lang="en-GB" sz="1000" baseline="0">
              <a:solidFill>
                <a:sysClr val="windowText" lastClr="000000"/>
              </a:solidFill>
            </a:rPr>
            <a:t> students</a:t>
          </a:r>
        </a:p>
        <a:p xmlns:a="http://schemas.openxmlformats.org/drawingml/2006/main">
          <a:endParaRPr lang="en-GB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0.35759</cdr:x>
      <cdr:y>0.12512</cdr:y>
    </cdr:from>
    <cdr:to>
      <cdr:x>0.37406</cdr:x>
      <cdr:y>0.14663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767075" y="476333"/>
          <a:ext cx="81388" cy="8189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6350">
          <a:solidFill>
            <a:schemeClr val="tx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0.63277</cdr:x>
      <cdr:y>0.12537</cdr:y>
    </cdr:from>
    <cdr:to>
      <cdr:x>0.64846</cdr:x>
      <cdr:y>0.14447</cdr:y>
    </cdr:to>
    <cdr:sp macro="" textlink="">
      <cdr:nvSpPr>
        <cdr:cNvPr id="4" name="Isosceles Triangle 3"/>
        <cdr:cNvSpPr/>
      </cdr:nvSpPr>
      <cdr:spPr>
        <a:xfrm xmlns:a="http://schemas.openxmlformats.org/drawingml/2006/main">
          <a:off x="3126867" y="477314"/>
          <a:ext cx="77534" cy="72716"/>
        </a:xfrm>
        <a:prstGeom xmlns:a="http://schemas.openxmlformats.org/drawingml/2006/main" prst="triangl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0.00578</cdr:x>
      <cdr:y>0.02343</cdr:y>
    </cdr:from>
    <cdr:to>
      <cdr:x>0.29557</cdr:x>
      <cdr:y>0.09885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8069" y="89548"/>
          <a:ext cx="1408301" cy="2882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Percentage-point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difference compared to native students</a:t>
          </a:r>
        </a:p>
      </cdr:txBody>
    </cdr:sp>
  </cdr:relSizeAnchor>
  <cdr:relSizeAnchor xmlns:cdr="http://schemas.openxmlformats.org/drawingml/2006/chartDrawing">
    <cdr:from>
      <cdr:x>0.31355</cdr:x>
      <cdr:y>0.13043</cdr:y>
    </cdr:from>
    <cdr:to>
      <cdr:x>0.33</cdr:x>
      <cdr:y>0.15126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523738" y="498553"/>
          <a:ext cx="79942" cy="7962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6350">
          <a:solidFill>
            <a:schemeClr val="tx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0.5802</cdr:x>
      <cdr:y>0.1318</cdr:y>
    </cdr:from>
    <cdr:to>
      <cdr:x>0.59587</cdr:x>
      <cdr:y>0.1503</cdr:y>
    </cdr:to>
    <cdr:sp macro="" textlink="">
      <cdr:nvSpPr>
        <cdr:cNvPr id="4" name="Isosceles Triangle 3"/>
        <cdr:cNvSpPr/>
      </cdr:nvSpPr>
      <cdr:spPr>
        <a:xfrm xmlns:a="http://schemas.openxmlformats.org/drawingml/2006/main">
          <a:off x="2819575" y="503790"/>
          <a:ext cx="76151" cy="70714"/>
        </a:xfrm>
        <a:prstGeom xmlns:a="http://schemas.openxmlformats.org/drawingml/2006/main" prst="triangl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0.00887</cdr:x>
      <cdr:y>0.02198</cdr:y>
    </cdr:from>
    <cdr:to>
      <cdr:x>0.30576</cdr:x>
      <cdr:y>0.09699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43709" y="78115"/>
          <a:ext cx="1463146" cy="26656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Percentage-point</a:t>
          </a:r>
        </a:p>
        <a:p xmlns:a="http://schemas.openxmlformats.org/drawingml/2006/main"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difference compared to native students</a:t>
          </a:r>
        </a:p>
      </cdr:txBody>
    </cdr:sp>
  </cdr:relSizeAnchor>
  <cdr:relSizeAnchor xmlns:cdr="http://schemas.openxmlformats.org/drawingml/2006/chartDrawing">
    <cdr:from>
      <cdr:x>0.32206</cdr:x>
      <cdr:y>0.1411</cdr:y>
    </cdr:from>
    <cdr:to>
      <cdr:x>0.33824</cdr:x>
      <cdr:y>0.16351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587195" y="501423"/>
          <a:ext cx="79739" cy="7964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6350">
          <a:solidFill>
            <a:schemeClr val="tx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0.59074</cdr:x>
      <cdr:y>0.13614</cdr:y>
    </cdr:from>
    <cdr:to>
      <cdr:x>0.60616</cdr:x>
      <cdr:y>0.15604</cdr:y>
    </cdr:to>
    <cdr:sp macro="" textlink="">
      <cdr:nvSpPr>
        <cdr:cNvPr id="4" name="Isosceles Triangle 3"/>
        <cdr:cNvSpPr/>
      </cdr:nvSpPr>
      <cdr:spPr>
        <a:xfrm xmlns:a="http://schemas.openxmlformats.org/drawingml/2006/main">
          <a:off x="2911294" y="483823"/>
          <a:ext cx="75994" cy="70720"/>
        </a:xfrm>
        <a:prstGeom xmlns:a="http://schemas.openxmlformats.org/drawingml/2006/main" prst="triangl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0.01507</cdr:x>
      <cdr:y>0.02507</cdr:y>
    </cdr:from>
    <cdr:to>
      <cdr:x>0.30827</cdr:x>
      <cdr:y>0.10059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3767" y="96199"/>
          <a:ext cx="1435463" cy="28974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Percentage-point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difference compared to native students</a:t>
          </a:r>
        </a:p>
      </cdr:txBody>
    </cdr:sp>
  </cdr:relSizeAnchor>
  <cdr:relSizeAnchor xmlns:cdr="http://schemas.openxmlformats.org/drawingml/2006/chartDrawing">
    <cdr:from>
      <cdr:x>0.34526</cdr:x>
      <cdr:y>0.13336</cdr:y>
    </cdr:from>
    <cdr:to>
      <cdr:x>0.36157</cdr:x>
      <cdr:y>0.15411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693042" y="513255"/>
          <a:ext cx="79991" cy="7987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6350">
          <a:solidFill>
            <a:schemeClr val="tx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0.61341</cdr:x>
      <cdr:y>0.13472</cdr:y>
    </cdr:from>
    <cdr:to>
      <cdr:x>0.62895</cdr:x>
      <cdr:y>0.15315</cdr:y>
    </cdr:to>
    <cdr:sp macro="" textlink="">
      <cdr:nvSpPr>
        <cdr:cNvPr id="4" name="Isosceles Triangle 3"/>
        <cdr:cNvSpPr/>
      </cdr:nvSpPr>
      <cdr:spPr>
        <a:xfrm xmlns:a="http://schemas.openxmlformats.org/drawingml/2006/main">
          <a:off x="3007999" y="518512"/>
          <a:ext cx="76200" cy="70944"/>
        </a:xfrm>
        <a:prstGeom xmlns:a="http://schemas.openxmlformats.org/drawingml/2006/main" prst="triangl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20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5"/>
  <sheetViews>
    <sheetView tabSelected="1" view="pageBreakPreview" zoomScale="90" zoomScaleNormal="90" zoomScaleSheetLayoutView="90" workbookViewId="0"/>
  </sheetViews>
  <sheetFormatPr defaultColWidth="8.88671875" defaultRowHeight="13.2" x14ac:dyDescent="0.25"/>
  <cols>
    <col min="1" max="1" width="11.6640625" style="10" customWidth="1"/>
    <col min="2" max="2" width="23.6640625" style="10" customWidth="1"/>
    <col min="3" max="12" width="11.6640625" style="10" customWidth="1"/>
    <col min="13" max="13" width="31" style="10" customWidth="1"/>
    <col min="14" max="15" width="11.6640625" style="10" customWidth="1"/>
    <col min="16" max="16" width="25.5546875" style="10" customWidth="1"/>
    <col min="17" max="26" width="11.6640625" style="10" customWidth="1"/>
    <col min="27" max="27" width="31.88671875" style="10" customWidth="1"/>
    <col min="28" max="28" width="11.6640625" style="10" customWidth="1"/>
    <col min="29" max="70" width="8.88671875" style="10"/>
    <col min="71" max="16384" width="8.88671875" style="36"/>
  </cols>
  <sheetData>
    <row r="1" spans="1:40" s="43" customFormat="1" x14ac:dyDescent="0.25">
      <c r="A1" s="44" t="s">
        <v>32</v>
      </c>
    </row>
    <row r="2" spans="1:40" s="43" customFormat="1" x14ac:dyDescent="0.25">
      <c r="A2" s="43" t="s">
        <v>33</v>
      </c>
      <c r="B2" s="43" t="s">
        <v>34</v>
      </c>
    </row>
    <row r="3" spans="1:40" s="43" customFormat="1" x14ac:dyDescent="0.25">
      <c r="A3" s="43" t="s">
        <v>35</v>
      </c>
    </row>
    <row r="4" spans="1:40" s="43" customFormat="1" x14ac:dyDescent="0.25">
      <c r="A4" s="44" t="s">
        <v>36</v>
      </c>
    </row>
    <row r="5" spans="1:40" s="43" customFormat="1" x14ac:dyDescent="0.25"/>
    <row r="6" spans="1:40" s="3" customForma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3" customFormat="1" x14ac:dyDescent="0.25">
      <c r="A7" s="4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s="3" customFormat="1" x14ac:dyDescent="0.25">
      <c r="A8" s="52" t="s">
        <v>2</v>
      </c>
      <c r="B8" s="52"/>
      <c r="C8" s="52"/>
      <c r="D8" s="52"/>
      <c r="E8" s="5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s="3" customForma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s="3" customFormat="1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s="3" customFormat="1" x14ac:dyDescent="0.25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s="3" customFormat="1" x14ac:dyDescent="0.25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s="3" customFormat="1" x14ac:dyDescent="0.25">
      <c r="A13" s="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3" customFormat="1" x14ac:dyDescent="0.25">
      <c r="A14" s="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s="3" customFormat="1" x14ac:dyDescent="0.25">
      <c r="A15" s="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s="3" customFormat="1" x14ac:dyDescent="0.25">
      <c r="A16" s="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s="3" customFormat="1" x14ac:dyDescent="0.25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s="3" customFormat="1" x14ac:dyDescent="0.2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s="3" customFormat="1" x14ac:dyDescent="0.2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s="3" customFormat="1" x14ac:dyDescent="0.25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s="3" customFormat="1" x14ac:dyDescent="0.25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s="3" customFormat="1" x14ac:dyDescent="0.25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s="3" customFormat="1" x14ac:dyDescent="0.25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s="3" customFormat="1" x14ac:dyDescent="0.25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s="3" customFormat="1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s="3" customFormat="1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s="3" customFormat="1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s="3" customFormat="1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s="3" customFormat="1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s="3" customFormat="1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s="3" customFormat="1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s="3" customFormat="1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s="3" customFormat="1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s="3" customFormat="1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s="3" customFormat="1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s="3" customFormat="1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s="3" customFormat="1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s="3" customFormat="1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s="3" customFormat="1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s="3" customFormat="1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s="3" customFormat="1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s="3" customFormat="1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s="3" customFormat="1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s="3" customFormat="1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s="3" customFormat="1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s="3" customFormat="1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s="3" customFormat="1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3" customFormat="1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s="3" customFormat="1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s="3" customFormat="1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s="3" customFormat="1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s="3" customFormat="1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s="3" customFormat="1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s="3" customFormat="1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s="3" customFormat="1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s="3" customFormat="1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s="3" customFormat="1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s="3" customFormat="1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s="3" customFormat="1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s="3" customFormat="1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s="3" customFormat="1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s="3" customFormat="1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s="3" customFormat="1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s="3" customFormat="1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s="3" customFormat="1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s="3" customFormat="1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s="3" customFormat="1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s="3" customFormat="1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s="3" customFormat="1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s="3" customFormat="1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s="3" customFormat="1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s="3" customFormat="1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s="3" customFormat="1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s="3" customFormat="1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s="3" customFormat="1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s="3" customFormat="1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s="3" customFormat="1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s="3" customFormat="1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s="3" customFormat="1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s="3" customFormat="1" x14ac:dyDescent="0.25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s="3" customFormat="1" x14ac:dyDescent="0.25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s="3" customFormat="1" x14ac:dyDescent="0.25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s="3" customFormat="1" x14ac:dyDescent="0.2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s="3" customFormat="1" x14ac:dyDescent="0.2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s="3" customFormat="1" x14ac:dyDescent="0.25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s="3" customFormat="1" x14ac:dyDescent="0.25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s="3" customFormat="1" x14ac:dyDescent="0.25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s="3" customFormat="1" x14ac:dyDescent="0.2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3" customFormat="1" x14ac:dyDescent="0.2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s="3" customFormat="1" x14ac:dyDescent="0.25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s="3" customFormat="1" x14ac:dyDescent="0.25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s="3" customFormat="1" x14ac:dyDescent="0.25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s="3" customFormat="1" x14ac:dyDescent="0.2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s="3" customFormat="1" x14ac:dyDescent="0.2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s="3" customFormat="1" x14ac:dyDescent="0.25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s="3" customFormat="1" x14ac:dyDescent="0.25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s="3" customFormat="1" x14ac:dyDescent="0.25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s="3" customFormat="1" x14ac:dyDescent="0.2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s="3" customFormat="1" x14ac:dyDescent="0.2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s="3" customFormat="1" x14ac:dyDescent="0.25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s="3" customFormat="1" x14ac:dyDescent="0.25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s="3" customFormat="1" ht="9" customHeight="1" x14ac:dyDescent="0.25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s="3" customFormat="1" x14ac:dyDescent="0.25">
      <c r="A103" s="5" t="s">
        <v>3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s="3" customFormat="1" x14ac:dyDescent="0.25">
      <c r="A104" s="7" t="s">
        <v>4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s="3" customFormat="1" x14ac:dyDescent="0.25">
      <c r="A105" s="8" t="s">
        <v>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s="3" customFormat="1" x14ac:dyDescent="0.25">
      <c r="A106" s="8" t="s">
        <v>6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s="3" customFormat="1" x14ac:dyDescent="0.25">
      <c r="A107" s="8" t="s">
        <v>7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s="3" customFormat="1" ht="27" customHeight="1" x14ac:dyDescent="0.25">
      <c r="A108" s="53" t="s">
        <v>8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6"/>
      <c r="M108" s="6"/>
      <c r="N108" s="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s="3" customFormat="1" x14ac:dyDescent="0.25">
      <c r="A109" s="9" t="s">
        <v>9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s="3" customFormat="1" x14ac:dyDescent="0.25">
      <c r="A110" s="9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s="3" customForma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s="3" customFormat="1" x14ac:dyDescent="0.25">
      <c r="A112" s="1" t="s">
        <v>10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s="3" customFormat="1" x14ac:dyDescent="0.25">
      <c r="A113" s="4" t="s">
        <v>1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s="3" customFormat="1" x14ac:dyDescent="0.25">
      <c r="A114" s="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21" customHeight="1" x14ac:dyDescent="0.25">
      <c r="C115" s="49" t="s">
        <v>11</v>
      </c>
      <c r="D115" s="49"/>
      <c r="E115" s="49"/>
      <c r="F115" s="49"/>
      <c r="G115" s="49"/>
      <c r="H115" s="49"/>
      <c r="I115" s="49"/>
      <c r="J115" s="49"/>
      <c r="K115" s="50" t="s">
        <v>12</v>
      </c>
      <c r="L115" s="50"/>
      <c r="M115" s="48" t="s">
        <v>13</v>
      </c>
      <c r="Q115" s="49" t="s">
        <v>11</v>
      </c>
      <c r="R115" s="49"/>
      <c r="S115" s="49"/>
      <c r="T115" s="49"/>
      <c r="U115" s="49"/>
      <c r="V115" s="49"/>
      <c r="W115" s="49"/>
      <c r="X115" s="49"/>
      <c r="Y115" s="50" t="s">
        <v>12</v>
      </c>
      <c r="Z115" s="50"/>
      <c r="AA115" s="48" t="s">
        <v>13</v>
      </c>
    </row>
    <row r="116" spans="1:40" ht="21.6" customHeight="1" x14ac:dyDescent="0.25">
      <c r="C116" s="49" t="s">
        <v>14</v>
      </c>
      <c r="D116" s="49"/>
      <c r="E116" s="49"/>
      <c r="F116" s="51"/>
      <c r="G116" s="49" t="s">
        <v>15</v>
      </c>
      <c r="H116" s="49"/>
      <c r="I116" s="49"/>
      <c r="J116" s="49"/>
      <c r="K116" s="50"/>
      <c r="L116" s="50"/>
      <c r="M116" s="48"/>
      <c r="Q116" s="49" t="s">
        <v>14</v>
      </c>
      <c r="R116" s="49"/>
      <c r="S116" s="49"/>
      <c r="T116" s="51"/>
      <c r="U116" s="49" t="s">
        <v>15</v>
      </c>
      <c r="V116" s="49"/>
      <c r="W116" s="49"/>
      <c r="X116" s="49"/>
      <c r="Y116" s="50"/>
      <c r="Z116" s="50"/>
      <c r="AA116" s="48"/>
    </row>
    <row r="117" spans="1:40" x14ac:dyDescent="0.25">
      <c r="C117" s="11" t="s">
        <v>16</v>
      </c>
      <c r="D117" s="12" t="s">
        <v>17</v>
      </c>
      <c r="E117" s="13" t="s">
        <v>18</v>
      </c>
      <c r="F117" s="12" t="s">
        <v>19</v>
      </c>
      <c r="G117" s="11" t="s">
        <v>16</v>
      </c>
      <c r="H117" s="12" t="s">
        <v>17</v>
      </c>
      <c r="I117" s="13" t="s">
        <v>18</v>
      </c>
      <c r="J117" s="14" t="s">
        <v>19</v>
      </c>
      <c r="K117" s="12" t="s">
        <v>20</v>
      </c>
      <c r="L117" s="12" t="s">
        <v>17</v>
      </c>
      <c r="M117" s="48"/>
      <c r="Q117" s="11" t="s">
        <v>16</v>
      </c>
      <c r="R117" s="12" t="s">
        <v>17</v>
      </c>
      <c r="S117" s="13" t="s">
        <v>18</v>
      </c>
      <c r="T117" s="12" t="s">
        <v>19</v>
      </c>
      <c r="U117" s="11" t="s">
        <v>16</v>
      </c>
      <c r="V117" s="12" t="s">
        <v>17</v>
      </c>
      <c r="W117" s="13" t="s">
        <v>18</v>
      </c>
      <c r="X117" s="14" t="s">
        <v>19</v>
      </c>
      <c r="Y117" s="12" t="s">
        <v>20</v>
      </c>
      <c r="Z117" s="12" t="s">
        <v>17</v>
      </c>
      <c r="AA117" s="48"/>
    </row>
    <row r="118" spans="1:40" x14ac:dyDescent="0.25">
      <c r="A118" s="48" t="s">
        <v>21</v>
      </c>
      <c r="B118" s="15" t="s">
        <v>22</v>
      </c>
      <c r="C118" s="16">
        <v>0.807582301531522</v>
      </c>
      <c r="D118" s="17">
        <v>2.1604369229825235</v>
      </c>
      <c r="E118" s="16"/>
      <c r="F118" s="16">
        <f>C118</f>
        <v>0.807582301531522</v>
      </c>
      <c r="G118" s="18">
        <v>-5.6974033362943368</v>
      </c>
      <c r="H118" s="17">
        <v>2.6277878321501595</v>
      </c>
      <c r="I118" s="16">
        <f>G118</f>
        <v>-5.6974033362943368</v>
      </c>
      <c r="J118" s="19"/>
      <c r="K118" s="16">
        <v>-6.5049856378258601</v>
      </c>
      <c r="L118" s="17">
        <v>3.2292958783652894</v>
      </c>
      <c r="M118" s="20" t="str">
        <f>IF(ABS(K118/L118)&gt;1.96,CONCATENATE(B118,"     ",ROUND(K118,0)),CONCATENATE(B118,"           "))</f>
        <v>First-generation immigrant     -7</v>
      </c>
      <c r="O118" s="48" t="s">
        <v>23</v>
      </c>
      <c r="P118" s="15" t="s">
        <v>22</v>
      </c>
      <c r="Q118" s="16">
        <v>-10.282607443845913</v>
      </c>
      <c r="R118" s="17">
        <v>6.3518779839086132</v>
      </c>
      <c r="S118" s="16"/>
      <c r="T118" s="16">
        <f>Q118</f>
        <v>-10.282607443845913</v>
      </c>
      <c r="U118" s="16">
        <v>-34.969824960639876</v>
      </c>
      <c r="V118" s="17">
        <v>3.3051728817915773</v>
      </c>
      <c r="W118" s="16">
        <f>U118</f>
        <v>-34.969824960639876</v>
      </c>
      <c r="X118" s="16"/>
      <c r="Y118" s="16">
        <v>-24.687217516794</v>
      </c>
      <c r="Z118" s="17">
        <v>6.9084503010964058</v>
      </c>
      <c r="AA118" s="20" t="str">
        <f>IF(ABS(Y118/Z118)&gt;1.96,CONCATENATE(P118,"     ",ROUND(Y118,0)),CONCATENATE(P118,"           "))</f>
        <v>First-generation immigrant     -25</v>
      </c>
    </row>
    <row r="119" spans="1:40" x14ac:dyDescent="0.25">
      <c r="A119" s="48"/>
      <c r="B119" s="21" t="s">
        <v>24</v>
      </c>
      <c r="C119" s="22">
        <v>5.2354984271835914</v>
      </c>
      <c r="D119" s="23">
        <v>2.1374547854586332</v>
      </c>
      <c r="E119" s="22">
        <f>C119</f>
        <v>5.2354984271835914</v>
      </c>
      <c r="F119" s="22"/>
      <c r="G119" s="24">
        <v>8.3157506309897684</v>
      </c>
      <c r="H119" s="23">
        <v>3.0848821371644535</v>
      </c>
      <c r="I119" s="22">
        <f t="shared" ref="I119:I138" si="0">G119</f>
        <v>8.3157506309897684</v>
      </c>
      <c r="J119" s="25"/>
      <c r="K119" s="22">
        <v>3.0802522038061801</v>
      </c>
      <c r="L119" s="23">
        <v>3.2366143078476171</v>
      </c>
      <c r="M119" s="26" t="str">
        <f>IF(ABS(K119/L119)&gt;1.96,CONCATENATE(B119,"     ",ROUND(K119,0)),CONCATENATE(B119,"           "))</f>
        <v xml:space="preserve">Second-generation immigrant           </v>
      </c>
      <c r="O119" s="48"/>
      <c r="P119" s="21" t="s">
        <v>24</v>
      </c>
      <c r="Q119" s="22">
        <v>-10.393153168684975</v>
      </c>
      <c r="R119" s="23">
        <v>4.6781126258245616</v>
      </c>
      <c r="S119" s="22">
        <f>Q119</f>
        <v>-10.393153168684975</v>
      </c>
      <c r="T119" s="22"/>
      <c r="U119" s="22">
        <v>-17.245844805668295</v>
      </c>
      <c r="V119" s="23">
        <v>3.2565408925541446</v>
      </c>
      <c r="W119" s="22">
        <f t="shared" ref="W119:W138" si="1">U119</f>
        <v>-17.245844805668295</v>
      </c>
      <c r="X119" s="22"/>
      <c r="Y119" s="22">
        <v>-6.8526916369833204</v>
      </c>
      <c r="Z119" s="23">
        <v>4.9359979478943918</v>
      </c>
      <c r="AA119" s="26" t="str">
        <f t="shared" ref="AA119:AA138" si="2">IF(ABS(Y119/Z119)&gt;1.96,CONCATENATE(P119,"     ",ROUND(Y119,0)),CONCATENATE(P119,"           "))</f>
        <v xml:space="preserve">Second-generation immigrant           </v>
      </c>
    </row>
    <row r="120" spans="1:40" x14ac:dyDescent="0.25">
      <c r="A120" s="48"/>
      <c r="B120" s="21" t="s">
        <v>25</v>
      </c>
      <c r="C120" s="22">
        <v>5.4006240059227473</v>
      </c>
      <c r="D120" s="23">
        <v>3.7058858535501589</v>
      </c>
      <c r="E120" s="22"/>
      <c r="F120" s="22">
        <f>C120</f>
        <v>5.4006240059227473</v>
      </c>
      <c r="G120" s="24">
        <v>-8.3258922770261687</v>
      </c>
      <c r="H120" s="23">
        <v>13.836625083606188</v>
      </c>
      <c r="I120" s="22"/>
      <c r="J120" s="25">
        <f>G120</f>
        <v>-8.3258922770261687</v>
      </c>
      <c r="K120" s="22">
        <v>-13.7265162829489</v>
      </c>
      <c r="L120" s="23">
        <v>12.873894991170577</v>
      </c>
      <c r="M120" s="26" t="str">
        <f>IF(ABS(K120/L120)&gt;1.96,CONCATENATE(B120,"     ",ROUND(K120,0)),CONCATENATE(B120,"           "))</f>
        <v xml:space="preserve">Returning foreign-born           </v>
      </c>
      <c r="O120" s="48"/>
      <c r="P120" s="21" t="s">
        <v>25</v>
      </c>
      <c r="Q120" s="22">
        <v>-0.51707735955579914</v>
      </c>
      <c r="R120" s="23">
        <v>7.055216452112079</v>
      </c>
      <c r="S120" s="22"/>
      <c r="T120" s="22">
        <f>Q120</f>
        <v>-0.51707735955579914</v>
      </c>
      <c r="U120" s="22">
        <v>-11.954824080653484</v>
      </c>
      <c r="V120" s="23">
        <v>12.08419121911261</v>
      </c>
      <c r="W120" s="22"/>
      <c r="X120" s="22">
        <f>U120</f>
        <v>-11.954824080653484</v>
      </c>
      <c r="Y120" s="22">
        <v>-11.4377467210977</v>
      </c>
      <c r="Z120" s="23">
        <v>12.032043870038326</v>
      </c>
      <c r="AA120" s="26" t="str">
        <f t="shared" si="2"/>
        <v xml:space="preserve">Returning foreign-born           </v>
      </c>
    </row>
    <row r="121" spans="1:40" x14ac:dyDescent="0.25">
      <c r="A121" s="48"/>
      <c r="B121" s="27" t="s">
        <v>26</v>
      </c>
      <c r="C121" s="28">
        <v>1.57294540965661</v>
      </c>
      <c r="D121" s="29">
        <v>1.2328865260354795</v>
      </c>
      <c r="E121" s="28"/>
      <c r="F121" s="28">
        <f>C121</f>
        <v>1.57294540965661</v>
      </c>
      <c r="G121" s="30">
        <v>-19.526423937410783</v>
      </c>
      <c r="H121" s="29">
        <v>7.8860577106528229</v>
      </c>
      <c r="I121" s="28">
        <f t="shared" si="0"/>
        <v>-19.526423937410783</v>
      </c>
      <c r="J121" s="31"/>
      <c r="K121" s="28">
        <v>-21.099369347067402</v>
      </c>
      <c r="L121" s="29">
        <v>7.7636988571278334</v>
      </c>
      <c r="M121" s="32" t="str">
        <f>IF(ABS(K121/L121)&gt;1.96,CONCATENATE(B121,"     ",ROUND(K121,0)),CONCATENATE(B121,"           "))</f>
        <v>Native of mixed heritage     -21</v>
      </c>
      <c r="O121" s="48"/>
      <c r="P121" s="27" t="s">
        <v>26</v>
      </c>
      <c r="Q121" s="28">
        <v>-3.8961563950191076</v>
      </c>
      <c r="R121" s="29">
        <v>2.7177832998037448</v>
      </c>
      <c r="S121" s="28"/>
      <c r="T121" s="28">
        <f>Q121</f>
        <v>-3.8961563950191076</v>
      </c>
      <c r="U121" s="28">
        <v>-23.178148312973391</v>
      </c>
      <c r="V121" s="29">
        <v>6.3738294308452366</v>
      </c>
      <c r="W121" s="28">
        <f t="shared" si="1"/>
        <v>-23.178148312973391</v>
      </c>
      <c r="X121" s="28"/>
      <c r="Y121" s="28">
        <v>-19.281991917954301</v>
      </c>
      <c r="Z121" s="29">
        <v>6.4909242770090341</v>
      </c>
      <c r="AA121" s="32" t="str">
        <f t="shared" si="2"/>
        <v>Native of mixed heritage     -19</v>
      </c>
    </row>
    <row r="122" spans="1:40" x14ac:dyDescent="0.25">
      <c r="E122" s="33"/>
      <c r="F122" s="33"/>
      <c r="I122" s="33"/>
      <c r="J122" s="33"/>
      <c r="M122" s="2"/>
      <c r="S122" s="33"/>
      <c r="T122" s="33"/>
      <c r="W122" s="33"/>
      <c r="X122" s="33"/>
      <c r="AA122" s="2"/>
    </row>
    <row r="123" spans="1:40" x14ac:dyDescent="0.25">
      <c r="E123" s="33"/>
      <c r="F123" s="33"/>
      <c r="I123" s="33"/>
      <c r="J123" s="33"/>
      <c r="M123" s="2"/>
      <c r="S123" s="33"/>
      <c r="T123" s="33"/>
      <c r="W123" s="33"/>
      <c r="X123" s="33"/>
      <c r="AA123" s="2"/>
    </row>
    <row r="124" spans="1:40" x14ac:dyDescent="0.25">
      <c r="C124" s="49" t="s">
        <v>11</v>
      </c>
      <c r="D124" s="49"/>
      <c r="E124" s="49"/>
      <c r="F124" s="49"/>
      <c r="G124" s="49"/>
      <c r="H124" s="49"/>
      <c r="I124" s="49"/>
      <c r="J124" s="49"/>
      <c r="K124" s="50" t="s">
        <v>12</v>
      </c>
      <c r="L124" s="50"/>
      <c r="M124" s="48" t="s">
        <v>13</v>
      </c>
      <c r="Q124" s="49" t="s">
        <v>11</v>
      </c>
      <c r="R124" s="49"/>
      <c r="S124" s="49"/>
      <c r="T124" s="49"/>
      <c r="U124" s="49"/>
      <c r="V124" s="49"/>
      <c r="W124" s="49"/>
      <c r="X124" s="49"/>
      <c r="Y124" s="50" t="s">
        <v>12</v>
      </c>
      <c r="Z124" s="50"/>
      <c r="AA124" s="48" t="s">
        <v>13</v>
      </c>
    </row>
    <row r="125" spans="1:40" x14ac:dyDescent="0.25">
      <c r="C125" s="49" t="s">
        <v>14</v>
      </c>
      <c r="D125" s="49"/>
      <c r="E125" s="49"/>
      <c r="F125" s="51"/>
      <c r="G125" s="49" t="s">
        <v>15</v>
      </c>
      <c r="H125" s="49"/>
      <c r="I125" s="49"/>
      <c r="J125" s="49"/>
      <c r="K125" s="50"/>
      <c r="L125" s="50"/>
      <c r="M125" s="48"/>
      <c r="Q125" s="49" t="s">
        <v>14</v>
      </c>
      <c r="R125" s="49"/>
      <c r="S125" s="49"/>
      <c r="T125" s="51"/>
      <c r="U125" s="49" t="s">
        <v>15</v>
      </c>
      <c r="V125" s="49"/>
      <c r="W125" s="49"/>
      <c r="X125" s="49"/>
      <c r="Y125" s="50"/>
      <c r="Z125" s="50"/>
      <c r="AA125" s="48"/>
    </row>
    <row r="126" spans="1:40" x14ac:dyDescent="0.25">
      <c r="C126" s="11" t="s">
        <v>16</v>
      </c>
      <c r="D126" s="12" t="s">
        <v>17</v>
      </c>
      <c r="E126" s="13" t="s">
        <v>18</v>
      </c>
      <c r="F126" s="12" t="s">
        <v>19</v>
      </c>
      <c r="G126" s="11" t="s">
        <v>16</v>
      </c>
      <c r="H126" s="12" t="s">
        <v>17</v>
      </c>
      <c r="I126" s="13" t="s">
        <v>18</v>
      </c>
      <c r="J126" s="14" t="s">
        <v>19</v>
      </c>
      <c r="K126" s="12" t="s">
        <v>20</v>
      </c>
      <c r="L126" s="12" t="s">
        <v>17</v>
      </c>
      <c r="M126" s="48"/>
      <c r="Q126" s="11" t="s">
        <v>16</v>
      </c>
      <c r="R126" s="12" t="s">
        <v>17</v>
      </c>
      <c r="S126" s="13" t="s">
        <v>18</v>
      </c>
      <c r="T126" s="12" t="s">
        <v>19</v>
      </c>
      <c r="U126" s="11" t="s">
        <v>16</v>
      </c>
      <c r="V126" s="12" t="s">
        <v>17</v>
      </c>
      <c r="W126" s="13" t="s">
        <v>18</v>
      </c>
      <c r="X126" s="14" t="s">
        <v>19</v>
      </c>
      <c r="Y126" s="12" t="s">
        <v>20</v>
      </c>
      <c r="Z126" s="12" t="s">
        <v>17</v>
      </c>
      <c r="AA126" s="48"/>
    </row>
    <row r="127" spans="1:40" x14ac:dyDescent="0.25">
      <c r="A127" s="48" t="s">
        <v>27</v>
      </c>
      <c r="B127" s="15" t="s">
        <v>22</v>
      </c>
      <c r="C127" s="16">
        <v>-27.495137152137968</v>
      </c>
      <c r="D127" s="17">
        <v>6.9285836846986371</v>
      </c>
      <c r="E127" s="16">
        <f>C127</f>
        <v>-27.495137152137968</v>
      </c>
      <c r="F127" s="16"/>
      <c r="G127" s="16">
        <v>-29.525463323458133</v>
      </c>
      <c r="H127" s="17">
        <v>5.451322324169392</v>
      </c>
      <c r="I127" s="16">
        <f t="shared" si="0"/>
        <v>-29.525463323458133</v>
      </c>
      <c r="J127" s="16"/>
      <c r="K127" s="16">
        <v>-2.0303261713201701</v>
      </c>
      <c r="L127" s="17">
        <v>8.3830886318398186</v>
      </c>
      <c r="M127" s="20" t="str">
        <f>IF(ABS(K127/L127)&gt;1.96,CONCATENATE(B127,"     ",ROUND(K127,0)),CONCATENATE(B127,"           "))</f>
        <v xml:space="preserve">First-generation immigrant           </v>
      </c>
      <c r="O127" s="48" t="s">
        <v>28</v>
      </c>
      <c r="P127" s="15" t="s">
        <v>22</v>
      </c>
      <c r="Q127" s="16">
        <v>-26.39500491256981</v>
      </c>
      <c r="R127" s="17">
        <v>5.6225245545550768</v>
      </c>
      <c r="S127" s="16">
        <f>Q127</f>
        <v>-26.39500491256981</v>
      </c>
      <c r="T127" s="16"/>
      <c r="U127" s="16">
        <v>-20.157242451473493</v>
      </c>
      <c r="V127" s="17">
        <v>5.6249844162177736</v>
      </c>
      <c r="W127" s="16">
        <f t="shared" si="1"/>
        <v>-20.157242451473493</v>
      </c>
      <c r="X127" s="16"/>
      <c r="Y127" s="16">
        <v>6.2377624610963203</v>
      </c>
      <c r="Z127" s="17">
        <v>7.3377455777559799</v>
      </c>
      <c r="AA127" s="20" t="str">
        <f t="shared" si="2"/>
        <v xml:space="preserve">First-generation immigrant           </v>
      </c>
    </row>
    <row r="128" spans="1:40" x14ac:dyDescent="0.25">
      <c r="A128" s="48"/>
      <c r="B128" s="21" t="s">
        <v>24</v>
      </c>
      <c r="C128" s="22">
        <v>-17.896784963749578</v>
      </c>
      <c r="D128" s="23">
        <v>3.7689990529911164</v>
      </c>
      <c r="E128" s="22">
        <f>C128</f>
        <v>-17.896784963749578</v>
      </c>
      <c r="F128" s="22"/>
      <c r="G128" s="22">
        <v>-28.878145002377387</v>
      </c>
      <c r="H128" s="23">
        <v>3.6213998922513828</v>
      </c>
      <c r="I128" s="22">
        <f t="shared" si="0"/>
        <v>-28.878145002377387</v>
      </c>
      <c r="J128" s="22"/>
      <c r="K128" s="22">
        <v>-10.9813600386278</v>
      </c>
      <c r="L128" s="23">
        <v>4.5512846926654902</v>
      </c>
      <c r="M128" s="26" t="str">
        <f>IF(ABS(K128/L128)&gt;1.96,CONCATENATE(B128,"     ",ROUND(K128,0)),CONCATENATE(B128,"           "))</f>
        <v>Second-generation immigrant     -11</v>
      </c>
      <c r="O128" s="48"/>
      <c r="P128" s="21" t="s">
        <v>24</v>
      </c>
      <c r="Q128" s="22">
        <v>-7.3740691996123919</v>
      </c>
      <c r="R128" s="23">
        <v>4.4756371668807837</v>
      </c>
      <c r="S128" s="22"/>
      <c r="T128" s="22">
        <f>Q128</f>
        <v>-7.3740691996123919</v>
      </c>
      <c r="U128" s="22">
        <v>-11.765714150757654</v>
      </c>
      <c r="V128" s="23">
        <v>5.7652868091341736</v>
      </c>
      <c r="W128" s="22">
        <f t="shared" si="1"/>
        <v>-11.765714150757654</v>
      </c>
      <c r="X128" s="22"/>
      <c r="Y128" s="22">
        <v>-4.3916449511452598</v>
      </c>
      <c r="Z128" s="23">
        <v>5.4366781325346798</v>
      </c>
      <c r="AA128" s="26" t="str">
        <f t="shared" si="2"/>
        <v xml:space="preserve">Second-generation immigrant           </v>
      </c>
    </row>
    <row r="129" spans="1:27" x14ac:dyDescent="0.25">
      <c r="A129" s="48"/>
      <c r="B129" s="21" t="s">
        <v>25</v>
      </c>
      <c r="C129" s="22">
        <v>-3.174215553328251</v>
      </c>
      <c r="D129" s="23">
        <v>4.4031461929636695</v>
      </c>
      <c r="E129" s="22"/>
      <c r="F129" s="22">
        <f>C129</f>
        <v>-3.174215553328251</v>
      </c>
      <c r="G129" s="22">
        <v>-9.8852852190921858</v>
      </c>
      <c r="H129" s="23">
        <v>19.302049191094227</v>
      </c>
      <c r="I129" s="22"/>
      <c r="J129" s="22">
        <f>G129</f>
        <v>-9.8852852190921858</v>
      </c>
      <c r="K129" s="22">
        <v>-6.7110696657639304</v>
      </c>
      <c r="L129" s="23">
        <v>17.575756330621054</v>
      </c>
      <c r="M129" s="26" t="str">
        <f>IF(ABS(K129/L129)&gt;1.96,CONCATENATE(B129,"     ",ROUND(K129,0)),CONCATENATE(B129,"           "))</f>
        <v xml:space="preserve">Returning foreign-born           </v>
      </c>
      <c r="O129" s="48"/>
      <c r="P129" s="21" t="s">
        <v>25</v>
      </c>
      <c r="Q129" s="22">
        <v>-6.6882787298949617</v>
      </c>
      <c r="R129" s="23">
        <v>4.8906826709027147</v>
      </c>
      <c r="S129" s="22"/>
      <c r="T129" s="22">
        <f>Q129</f>
        <v>-6.6882787298949617</v>
      </c>
      <c r="U129" s="22">
        <v>-32.772201048226648</v>
      </c>
      <c r="V129" s="23">
        <v>11.969708876909214</v>
      </c>
      <c r="W129" s="22">
        <f t="shared" si="1"/>
        <v>-32.772201048226648</v>
      </c>
      <c r="X129" s="22"/>
      <c r="Y129" s="22">
        <v>-26.083922318331702</v>
      </c>
      <c r="Z129" s="23">
        <v>12.741443291709786</v>
      </c>
      <c r="AA129" s="26" t="str">
        <f t="shared" si="2"/>
        <v>Returning foreign-born     -26</v>
      </c>
    </row>
    <row r="130" spans="1:27" x14ac:dyDescent="0.25">
      <c r="A130" s="48"/>
      <c r="B130" s="27" t="s">
        <v>26</v>
      </c>
      <c r="C130" s="28">
        <v>-1.136526743636201</v>
      </c>
      <c r="D130" s="29">
        <v>2.5695001239212707</v>
      </c>
      <c r="E130" s="28"/>
      <c r="F130" s="28">
        <f>C130</f>
        <v>-1.136526743636201</v>
      </c>
      <c r="G130" s="28">
        <v>-24.285383286149621</v>
      </c>
      <c r="H130" s="29">
        <v>10.219654506633194</v>
      </c>
      <c r="I130" s="28">
        <f t="shared" si="0"/>
        <v>-24.285383286149621</v>
      </c>
      <c r="J130" s="28"/>
      <c r="K130" s="28">
        <v>-23.1488565425134</v>
      </c>
      <c r="L130" s="29">
        <v>10.250461933485028</v>
      </c>
      <c r="M130" s="32" t="str">
        <f>IF(ABS(K130/L130)&gt;1.96,CONCATENATE(B130,"     ",ROUND(K130,0)),CONCATENATE(B130,"           "))</f>
        <v>Native of mixed heritage     -23</v>
      </c>
      <c r="O130" s="48"/>
      <c r="P130" s="27" t="s">
        <v>26</v>
      </c>
      <c r="Q130" s="28">
        <v>-4.3738960681320398</v>
      </c>
      <c r="R130" s="29">
        <v>2.6192376856906683</v>
      </c>
      <c r="S130" s="28"/>
      <c r="T130" s="28">
        <f>Q130</f>
        <v>-4.3738960681320398</v>
      </c>
      <c r="U130" s="28">
        <v>-23.081820555475861</v>
      </c>
      <c r="V130" s="29">
        <v>7.183213647860283</v>
      </c>
      <c r="W130" s="28">
        <f t="shared" si="1"/>
        <v>-23.081820555475861</v>
      </c>
      <c r="X130" s="28"/>
      <c r="Y130" s="28">
        <v>-18.707924487343757</v>
      </c>
      <c r="Z130" s="29">
        <v>7.2543148870926943</v>
      </c>
      <c r="AA130" s="32" t="str">
        <f t="shared" si="2"/>
        <v>Native of mixed heritage     -19</v>
      </c>
    </row>
    <row r="131" spans="1:27" x14ac:dyDescent="0.25">
      <c r="E131" s="33"/>
      <c r="F131" s="33"/>
      <c r="I131" s="33"/>
      <c r="J131" s="33"/>
      <c r="M131" s="2"/>
      <c r="S131" s="33"/>
      <c r="T131" s="33"/>
      <c r="W131" s="33"/>
      <c r="X131" s="33"/>
      <c r="AA131" s="2"/>
    </row>
    <row r="132" spans="1:27" x14ac:dyDescent="0.25">
      <c r="C132" s="49" t="s">
        <v>11</v>
      </c>
      <c r="D132" s="49"/>
      <c r="E132" s="49"/>
      <c r="F132" s="49"/>
      <c r="G132" s="49"/>
      <c r="H132" s="49"/>
      <c r="I132" s="49"/>
      <c r="J132" s="49"/>
      <c r="K132" s="50" t="s">
        <v>12</v>
      </c>
      <c r="L132" s="50"/>
      <c r="M132" s="48" t="s">
        <v>13</v>
      </c>
      <c r="Q132" s="49" t="s">
        <v>11</v>
      </c>
      <c r="R132" s="49"/>
      <c r="S132" s="49"/>
      <c r="T132" s="49"/>
      <c r="U132" s="49"/>
      <c r="V132" s="49"/>
      <c r="W132" s="49"/>
      <c r="X132" s="49"/>
      <c r="Y132" s="50" t="s">
        <v>12</v>
      </c>
      <c r="Z132" s="50"/>
      <c r="AA132" s="48" t="s">
        <v>13</v>
      </c>
    </row>
    <row r="133" spans="1:27" x14ac:dyDescent="0.25">
      <c r="C133" s="49" t="s">
        <v>14</v>
      </c>
      <c r="D133" s="49"/>
      <c r="E133" s="49"/>
      <c r="F133" s="51"/>
      <c r="G133" s="49" t="s">
        <v>15</v>
      </c>
      <c r="H133" s="49"/>
      <c r="I133" s="49"/>
      <c r="J133" s="49"/>
      <c r="K133" s="50"/>
      <c r="L133" s="50"/>
      <c r="M133" s="48"/>
      <c r="Q133" s="49" t="s">
        <v>14</v>
      </c>
      <c r="R133" s="49"/>
      <c r="S133" s="49"/>
      <c r="T133" s="51"/>
      <c r="U133" s="49" t="s">
        <v>15</v>
      </c>
      <c r="V133" s="49"/>
      <c r="W133" s="49"/>
      <c r="X133" s="49"/>
      <c r="Y133" s="50"/>
      <c r="Z133" s="50"/>
      <c r="AA133" s="48"/>
    </row>
    <row r="134" spans="1:27" x14ac:dyDescent="0.25">
      <c r="C134" s="11" t="s">
        <v>16</v>
      </c>
      <c r="D134" s="12" t="s">
        <v>17</v>
      </c>
      <c r="E134" s="13" t="s">
        <v>18</v>
      </c>
      <c r="F134" s="12" t="s">
        <v>19</v>
      </c>
      <c r="G134" s="11" t="s">
        <v>16</v>
      </c>
      <c r="H134" s="12" t="s">
        <v>17</v>
      </c>
      <c r="I134" s="13" t="s">
        <v>18</v>
      </c>
      <c r="J134" s="14" t="s">
        <v>19</v>
      </c>
      <c r="K134" s="12" t="s">
        <v>20</v>
      </c>
      <c r="L134" s="12" t="s">
        <v>17</v>
      </c>
      <c r="M134" s="48"/>
      <c r="Q134" s="11" t="s">
        <v>16</v>
      </c>
      <c r="R134" s="12" t="s">
        <v>17</v>
      </c>
      <c r="S134" s="13" t="s">
        <v>18</v>
      </c>
      <c r="T134" s="12" t="s">
        <v>19</v>
      </c>
      <c r="U134" s="11" t="s">
        <v>16</v>
      </c>
      <c r="V134" s="12" t="s">
        <v>17</v>
      </c>
      <c r="W134" s="13" t="s">
        <v>18</v>
      </c>
      <c r="X134" s="14" t="s">
        <v>19</v>
      </c>
      <c r="Y134" s="12" t="s">
        <v>20</v>
      </c>
      <c r="Z134" s="12" t="s">
        <v>17</v>
      </c>
      <c r="AA134" s="48"/>
    </row>
    <row r="135" spans="1:27" x14ac:dyDescent="0.25">
      <c r="A135" s="48" t="s">
        <v>29</v>
      </c>
      <c r="B135" s="15" t="s">
        <v>22</v>
      </c>
      <c r="C135" s="16">
        <v>-11.839989262702961</v>
      </c>
      <c r="D135" s="17">
        <v>3.7148113240468268</v>
      </c>
      <c r="E135" s="16">
        <f>C135</f>
        <v>-11.839989262702961</v>
      </c>
      <c r="F135" s="16"/>
      <c r="G135" s="16">
        <v>-28.014261052313095</v>
      </c>
      <c r="H135" s="17">
        <v>3.8524566730545962</v>
      </c>
      <c r="I135" s="16">
        <f t="shared" si="0"/>
        <v>-28.014261052313095</v>
      </c>
      <c r="J135" s="16"/>
      <c r="K135" s="16">
        <v>-16.174271789610099</v>
      </c>
      <c r="L135" s="17">
        <v>5.3976192222983439</v>
      </c>
      <c r="M135" s="20" t="str">
        <f>IF(ABS(K135/L135)&gt;1.96,CONCATENATE(B135,"     ",ROUND(K135,0)),CONCATENATE(B135,"           "))</f>
        <v>First-generation immigrant     -16</v>
      </c>
      <c r="O135" s="45" t="s">
        <v>30</v>
      </c>
      <c r="P135" s="15" t="s">
        <v>22</v>
      </c>
      <c r="Q135" s="16">
        <v>-12.304177842720661</v>
      </c>
      <c r="R135" s="17">
        <v>1.2103409470180859</v>
      </c>
      <c r="S135" s="16">
        <f>Q135</f>
        <v>-12.304177842720661</v>
      </c>
      <c r="T135" s="16"/>
      <c r="U135" s="16">
        <v>-21.259799377949879</v>
      </c>
      <c r="V135" s="17">
        <v>0.97483153264942002</v>
      </c>
      <c r="W135" s="16">
        <f t="shared" si="1"/>
        <v>-21.259799377949879</v>
      </c>
      <c r="X135" s="16"/>
      <c r="Y135" s="16">
        <v>-8.0744073116479491</v>
      </c>
      <c r="Z135" s="17">
        <v>1.498311048130103</v>
      </c>
      <c r="AA135" s="20" t="str">
        <f t="shared" si="2"/>
        <v>First-generation immigrant     -8</v>
      </c>
    </row>
    <row r="136" spans="1:27" x14ac:dyDescent="0.25">
      <c r="A136" s="48"/>
      <c r="B136" s="21" t="s">
        <v>24</v>
      </c>
      <c r="C136" s="22">
        <v>-9.852340634032597</v>
      </c>
      <c r="D136" s="23">
        <v>3.64515118247416</v>
      </c>
      <c r="E136" s="22">
        <f>C136</f>
        <v>-9.852340634032597</v>
      </c>
      <c r="F136" s="22"/>
      <c r="G136" s="22">
        <v>-24.449139950632002</v>
      </c>
      <c r="H136" s="23">
        <v>3.2646825540153461</v>
      </c>
      <c r="I136" s="22">
        <f t="shared" si="0"/>
        <v>-24.449139950632002</v>
      </c>
      <c r="J136" s="22"/>
      <c r="K136" s="22">
        <v>-14.5967993165994</v>
      </c>
      <c r="L136" s="23">
        <v>4.1164146410368456</v>
      </c>
      <c r="M136" s="26" t="str">
        <f>IF(ABS(K136/L136)&gt;1.96,CONCATENATE(B136,"     ",ROUND(K136,0)),CONCATENATE(B136,"           "))</f>
        <v>Second-generation immigrant     -15</v>
      </c>
      <c r="O136" s="46"/>
      <c r="P136" s="21" t="s">
        <v>24</v>
      </c>
      <c r="Q136" s="22">
        <v>-6.2471661789404562</v>
      </c>
      <c r="R136" s="23">
        <v>0.95454234970012086</v>
      </c>
      <c r="S136" s="22">
        <f>Q136</f>
        <v>-6.2471661789404562</v>
      </c>
      <c r="T136" s="22"/>
      <c r="U136" s="22">
        <v>-10.74820140000277</v>
      </c>
      <c r="V136" s="23">
        <v>1.1605419298498409</v>
      </c>
      <c r="W136" s="22">
        <f t="shared" si="1"/>
        <v>-10.74820140000277</v>
      </c>
      <c r="X136" s="22"/>
      <c r="Y136" s="22">
        <v>-4.17683934005455</v>
      </c>
      <c r="Z136" s="23">
        <v>1.3279630484354299</v>
      </c>
      <c r="AA136" s="26" t="str">
        <f t="shared" si="2"/>
        <v>Second-generation immigrant     -4</v>
      </c>
    </row>
    <row r="137" spans="1:27" x14ac:dyDescent="0.25">
      <c r="A137" s="48"/>
      <c r="B137" s="21" t="s">
        <v>25</v>
      </c>
      <c r="C137" s="22">
        <v>-9.5874538077494513</v>
      </c>
      <c r="D137" s="23">
        <v>6.4012890676037468</v>
      </c>
      <c r="E137" s="22"/>
      <c r="F137" s="22">
        <f>C137</f>
        <v>-9.5874538077494513</v>
      </c>
      <c r="G137" s="22">
        <v>-17.039348105679462</v>
      </c>
      <c r="H137" s="23">
        <v>13.938771213356519</v>
      </c>
      <c r="I137" s="22"/>
      <c r="J137" s="22">
        <f>G137</f>
        <v>-17.039348105679462</v>
      </c>
      <c r="K137" s="22">
        <v>-7.45189429793</v>
      </c>
      <c r="L137" s="23">
        <v>10.555713537789424</v>
      </c>
      <c r="M137" s="26" t="str">
        <f>IF(ABS(K137/L137)&gt;1.96,CONCATENATE(B137,"     ",ROUND(K137,0)),CONCATENATE(B137,"           "))</f>
        <v xml:space="preserve">Returning foreign-born           </v>
      </c>
      <c r="O137" s="46"/>
      <c r="P137" s="21" t="s">
        <v>25</v>
      </c>
      <c r="Q137" s="22">
        <v>-4.0891463869774949</v>
      </c>
      <c r="R137" s="23">
        <v>1.249584260033626</v>
      </c>
      <c r="S137" s="22">
        <f>Q137</f>
        <v>-4.0891463869774949</v>
      </c>
      <c r="T137" s="22"/>
      <c r="U137" s="22">
        <v>-17.384876776782619</v>
      </c>
      <c r="V137" s="23">
        <v>3.3151976619938242</v>
      </c>
      <c r="W137" s="22">
        <f t="shared" si="1"/>
        <v>-17.384876776782619</v>
      </c>
      <c r="X137" s="22"/>
      <c r="Y137" s="22">
        <v>-11.765872015492601</v>
      </c>
      <c r="Z137" s="23">
        <v>3.0029752267449341</v>
      </c>
      <c r="AA137" s="26" t="str">
        <f t="shared" si="2"/>
        <v>Returning foreign-born     -12</v>
      </c>
    </row>
    <row r="138" spans="1:27" x14ac:dyDescent="0.25">
      <c r="A138" s="48"/>
      <c r="B138" s="27" t="s">
        <v>26</v>
      </c>
      <c r="C138" s="28">
        <v>-6.0849900601177893</v>
      </c>
      <c r="D138" s="29">
        <v>1.9217699628104865</v>
      </c>
      <c r="E138" s="28">
        <f>C138</f>
        <v>-6.0849900601177893</v>
      </c>
      <c r="F138" s="28"/>
      <c r="G138" s="28">
        <v>-22.598104746780724</v>
      </c>
      <c r="H138" s="29">
        <v>5.0483386231838425</v>
      </c>
      <c r="I138" s="28">
        <f t="shared" si="0"/>
        <v>-22.598104746780724</v>
      </c>
      <c r="J138" s="28"/>
      <c r="K138" s="28">
        <v>-16.513114686662899</v>
      </c>
      <c r="L138" s="29">
        <v>5.1752436349824844</v>
      </c>
      <c r="M138" s="32" t="str">
        <f>IF(ABS(K138/L138)&gt;1.96,CONCATENATE(B138,"     ",ROUND(K138,0)),CONCATENATE(B138,"           "))</f>
        <v>Native of mixed heritage     -17</v>
      </c>
      <c r="O138" s="47"/>
      <c r="P138" s="27" t="s">
        <v>26</v>
      </c>
      <c r="Q138" s="28">
        <v>-1.5170508205137909</v>
      </c>
      <c r="R138" s="29">
        <v>0.61463737635170579</v>
      </c>
      <c r="S138" s="28">
        <f>Q138</f>
        <v>-1.5170508205137909</v>
      </c>
      <c r="T138" s="28"/>
      <c r="U138" s="28">
        <v>-15.343074152274831</v>
      </c>
      <c r="V138" s="29">
        <v>1.6938898567171881</v>
      </c>
      <c r="W138" s="28">
        <f t="shared" si="1"/>
        <v>-15.343074152274831</v>
      </c>
      <c r="X138" s="28"/>
      <c r="Y138" s="28">
        <v>-13.4884189906766</v>
      </c>
      <c r="Z138" s="29">
        <v>1.6503848751672541</v>
      </c>
      <c r="AA138" s="32" t="str">
        <f t="shared" si="2"/>
        <v>Native of mixed heritage     -13</v>
      </c>
    </row>
    <row r="140" spans="1:27" x14ac:dyDescent="0.25">
      <c r="C140" s="49" t="s">
        <v>11</v>
      </c>
      <c r="D140" s="49"/>
      <c r="E140" s="49"/>
      <c r="F140" s="49"/>
      <c r="G140" s="49"/>
      <c r="H140" s="49"/>
      <c r="I140" s="49"/>
      <c r="J140" s="49"/>
      <c r="K140" s="50" t="s">
        <v>12</v>
      </c>
      <c r="L140" s="50"/>
      <c r="M140" s="48" t="s">
        <v>13</v>
      </c>
    </row>
    <row r="141" spans="1:27" x14ac:dyDescent="0.25">
      <c r="C141" s="49" t="s">
        <v>14</v>
      </c>
      <c r="D141" s="49"/>
      <c r="E141" s="49"/>
      <c r="F141" s="51"/>
      <c r="G141" s="49" t="s">
        <v>15</v>
      </c>
      <c r="H141" s="49"/>
      <c r="I141" s="49"/>
      <c r="J141" s="49"/>
      <c r="K141" s="50"/>
      <c r="L141" s="50"/>
      <c r="M141" s="48"/>
    </row>
    <row r="142" spans="1:27" x14ac:dyDescent="0.25">
      <c r="C142" s="11" t="s">
        <v>16</v>
      </c>
      <c r="D142" s="12" t="s">
        <v>17</v>
      </c>
      <c r="E142" s="13" t="s">
        <v>18</v>
      </c>
      <c r="F142" s="12" t="s">
        <v>19</v>
      </c>
      <c r="G142" s="11" t="s">
        <v>16</v>
      </c>
      <c r="H142" s="12" t="s">
        <v>17</v>
      </c>
      <c r="I142" s="13" t="s">
        <v>18</v>
      </c>
      <c r="J142" s="14" t="s">
        <v>19</v>
      </c>
      <c r="K142" s="12" t="s">
        <v>20</v>
      </c>
      <c r="L142" s="12" t="s">
        <v>17</v>
      </c>
      <c r="M142" s="48"/>
    </row>
    <row r="143" spans="1:27" x14ac:dyDescent="0.25">
      <c r="A143" s="45" t="s">
        <v>31</v>
      </c>
      <c r="B143" s="15" t="s">
        <v>22</v>
      </c>
      <c r="C143" s="24">
        <v>-12.499749800966079</v>
      </c>
      <c r="D143" s="23">
        <v>1.5169531197639998</v>
      </c>
      <c r="E143" s="16">
        <f>C143</f>
        <v>-12.499749800966079</v>
      </c>
      <c r="F143" s="16"/>
      <c r="G143" s="22">
        <v>-22.395395185568656</v>
      </c>
      <c r="H143" s="34">
        <v>1.2274946564395759</v>
      </c>
      <c r="I143" s="16">
        <f>G143</f>
        <v>-22.395395185568656</v>
      </c>
      <c r="J143" s="16"/>
      <c r="K143" s="22">
        <v>-8.4652938297895233</v>
      </c>
      <c r="L143" s="38">
        <v>1.8374414472815108</v>
      </c>
      <c r="M143" s="40" t="str">
        <f>IF(ABS(K143/L143)&gt;1.96,CONCATENATE(B143,"     ",ROUND(K143,0)),CONCATENATE(B143,"           "))</f>
        <v>First-generation immigrant     -8</v>
      </c>
    </row>
    <row r="144" spans="1:27" x14ac:dyDescent="0.25">
      <c r="A144" s="46"/>
      <c r="B144" s="21" t="s">
        <v>24</v>
      </c>
      <c r="C144" s="24">
        <v>-6.8742679482486508</v>
      </c>
      <c r="D144" s="23">
        <v>1.0708660088081592</v>
      </c>
      <c r="E144" s="22">
        <f>C144</f>
        <v>-6.8742679482486508</v>
      </c>
      <c r="F144" s="22"/>
      <c r="G144" s="22">
        <v>-13.043511810332015</v>
      </c>
      <c r="H144" s="34">
        <v>1.5205949929542297</v>
      </c>
      <c r="I144" s="22">
        <f>G144</f>
        <v>-13.043511810332015</v>
      </c>
      <c r="J144" s="22"/>
      <c r="K144" s="22">
        <v>-5.7994389016625156</v>
      </c>
      <c r="L144" s="38">
        <v>1.7261925733050347</v>
      </c>
      <c r="M144" s="41" t="str">
        <f>IF(ABS(K144/L144)&gt;1.96,CONCATENATE(B144,"     ",ROUND(K144,0)),CONCATENATE(B144,"           "))</f>
        <v>Second-generation immigrant     -6</v>
      </c>
    </row>
    <row r="145" spans="1:70" x14ac:dyDescent="0.25">
      <c r="A145" s="46"/>
      <c r="B145" s="21" t="s">
        <v>25</v>
      </c>
      <c r="C145" s="24">
        <v>-6.4577363285475018</v>
      </c>
      <c r="D145" s="23">
        <v>1.5199037439504524</v>
      </c>
      <c r="E145" s="22">
        <f>C145</f>
        <v>-6.4577363285475018</v>
      </c>
      <c r="F145" s="22"/>
      <c r="G145" s="22">
        <v>-17.633989268773206</v>
      </c>
      <c r="H145" s="34">
        <v>3.6738913131649258</v>
      </c>
      <c r="I145" s="22">
        <f>G145</f>
        <v>-17.633989268773206</v>
      </c>
      <c r="J145" s="22"/>
      <c r="K145" s="22">
        <v>-10.994737937184954</v>
      </c>
      <c r="L145" s="38">
        <v>3.3866955593632726</v>
      </c>
      <c r="M145" s="41" t="str">
        <f>IF(ABS(K145/L145)&gt;1.96,CONCATENATE(B145,"     ",ROUND(K145,0)),CONCATENATE(B145,"           "))</f>
        <v>Returning foreign-born     -11</v>
      </c>
    </row>
    <row r="146" spans="1:70" x14ac:dyDescent="0.25">
      <c r="A146" s="47"/>
      <c r="B146" s="27" t="s">
        <v>26</v>
      </c>
      <c r="C146" s="24">
        <v>-2.1293091684007934</v>
      </c>
      <c r="D146" s="23">
        <v>0.6787997934482235</v>
      </c>
      <c r="E146" s="28">
        <f>C146</f>
        <v>-2.1293091684007934</v>
      </c>
      <c r="F146" s="28"/>
      <c r="G146" s="22">
        <v>-14.846566478943377</v>
      </c>
      <c r="H146" s="34">
        <v>1.76609471390117</v>
      </c>
      <c r="I146" s="28">
        <f>G146</f>
        <v>-14.846566478943377</v>
      </c>
      <c r="J146" s="28"/>
      <c r="K146" s="22">
        <v>-12.296316896625466</v>
      </c>
      <c r="L146" s="39">
        <v>1.7256461812896842</v>
      </c>
      <c r="M146" s="42" t="str">
        <f>IF(ABS(K146/L146)&gt;1.96,CONCATENATE(B146,"     ",ROUND(K146,0)),CONCATENATE(B146,"           "))</f>
        <v>Native of mixed heritage     -12</v>
      </c>
    </row>
    <row r="152" spans="1:70" x14ac:dyDescent="0.25">
      <c r="E152" s="33"/>
      <c r="F152" s="35"/>
      <c r="G152" s="33"/>
      <c r="H152" s="35"/>
      <c r="I152" s="33"/>
      <c r="J152" s="35"/>
    </row>
    <row r="153" spans="1:70" x14ac:dyDescent="0.25">
      <c r="E153" s="37"/>
      <c r="F153" s="37"/>
      <c r="G153" s="37"/>
      <c r="H153" s="37"/>
      <c r="I153" s="37"/>
      <c r="J153" s="37"/>
    </row>
    <row r="154" spans="1:70" x14ac:dyDescent="0.25"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</row>
    <row r="155" spans="1:70" x14ac:dyDescent="0.25">
      <c r="BL155" s="36"/>
      <c r="BM155" s="36"/>
      <c r="BN155" s="36"/>
      <c r="BO155" s="36"/>
      <c r="BP155" s="36"/>
      <c r="BQ155" s="36"/>
      <c r="BR155" s="36"/>
    </row>
  </sheetData>
  <mergeCells count="44">
    <mergeCell ref="A8:E8"/>
    <mergeCell ref="A108:K108"/>
    <mergeCell ref="C115:J115"/>
    <mergeCell ref="K115:L116"/>
    <mergeCell ref="M115:M117"/>
    <mergeCell ref="Y115:Z116"/>
    <mergeCell ref="AA115:AA117"/>
    <mergeCell ref="C116:F116"/>
    <mergeCell ref="G116:J116"/>
    <mergeCell ref="Q116:T116"/>
    <mergeCell ref="U116:X116"/>
    <mergeCell ref="Q115:X115"/>
    <mergeCell ref="A118:A121"/>
    <mergeCell ref="O118:O121"/>
    <mergeCell ref="C124:J124"/>
    <mergeCell ref="K124:L125"/>
    <mergeCell ref="M124:M126"/>
    <mergeCell ref="Y124:Z125"/>
    <mergeCell ref="AA124:AA126"/>
    <mergeCell ref="C125:F125"/>
    <mergeCell ref="G125:J125"/>
    <mergeCell ref="Q125:T125"/>
    <mergeCell ref="U125:X125"/>
    <mergeCell ref="Q124:X124"/>
    <mergeCell ref="A127:A130"/>
    <mergeCell ref="O127:O130"/>
    <mergeCell ref="C132:J132"/>
    <mergeCell ref="K132:L133"/>
    <mergeCell ref="M132:M134"/>
    <mergeCell ref="Y132:Z133"/>
    <mergeCell ref="AA132:AA134"/>
    <mergeCell ref="C133:F133"/>
    <mergeCell ref="G133:J133"/>
    <mergeCell ref="Q133:T133"/>
    <mergeCell ref="U133:X133"/>
    <mergeCell ref="Q132:X132"/>
    <mergeCell ref="A143:A146"/>
    <mergeCell ref="A135:A138"/>
    <mergeCell ref="O135:O138"/>
    <mergeCell ref="C140:J140"/>
    <mergeCell ref="K140:L141"/>
    <mergeCell ref="M140:M142"/>
    <mergeCell ref="C141:F141"/>
    <mergeCell ref="G141:J141"/>
  </mergeCells>
  <conditionalFormatting sqref="C121 G121 K121">
    <cfRule type="expression" dxfId="36" priority="55" stopIfTrue="1">
      <formula>ABS(C121/D121)&gt;1.96</formula>
    </cfRule>
  </conditionalFormatting>
  <conditionalFormatting sqref="C118 G118 K118">
    <cfRule type="expression" dxfId="35" priority="58" stopIfTrue="1">
      <formula>ABS(C118/D118)&gt;1.96</formula>
    </cfRule>
  </conditionalFormatting>
  <conditionalFormatting sqref="C119 G119 K119">
    <cfRule type="expression" dxfId="34" priority="57" stopIfTrue="1">
      <formula>ABS(C119/D119)&gt;1.96</formula>
    </cfRule>
  </conditionalFormatting>
  <conditionalFormatting sqref="C120 G120 K120">
    <cfRule type="expression" dxfId="33" priority="56" stopIfTrue="1">
      <formula>ABS(C120/D120)&gt;1.96</formula>
    </cfRule>
  </conditionalFormatting>
  <conditionalFormatting sqref="Q138 U138 Y138">
    <cfRule type="expression" dxfId="32" priority="35" stopIfTrue="1">
      <formula>ABS(Q138/R138)&gt;1.96</formula>
    </cfRule>
  </conditionalFormatting>
  <conditionalFormatting sqref="Q135 U135 Y135">
    <cfRule type="expression" dxfId="31" priority="38" stopIfTrue="1">
      <formula>ABS(Q135/R135)&gt;1.96</formula>
    </cfRule>
  </conditionalFormatting>
  <conditionalFormatting sqref="Q118 U118 Y118">
    <cfRule type="expression" dxfId="30" priority="54" stopIfTrue="1">
      <formula>ABS(Q118/R118)&gt;1.96</formula>
    </cfRule>
  </conditionalFormatting>
  <conditionalFormatting sqref="Q119 U119 Y119">
    <cfRule type="expression" dxfId="29" priority="53" stopIfTrue="1">
      <formula>ABS(Q119/R119)&gt;1.96</formula>
    </cfRule>
  </conditionalFormatting>
  <conditionalFormatting sqref="Q120 U120 Y120">
    <cfRule type="expression" dxfId="28" priority="52" stopIfTrue="1">
      <formula>ABS(Q120/R120)&gt;1.96</formula>
    </cfRule>
  </conditionalFormatting>
  <conditionalFormatting sqref="Q121 U121 Y121">
    <cfRule type="expression" dxfId="27" priority="51" stopIfTrue="1">
      <formula>ABS(Q121/R121)&gt;1.96</formula>
    </cfRule>
  </conditionalFormatting>
  <conditionalFormatting sqref="C127 G127 K127">
    <cfRule type="expression" dxfId="26" priority="50" stopIfTrue="1">
      <formula>ABS(C127/D127)&gt;1.96</formula>
    </cfRule>
  </conditionalFormatting>
  <conditionalFormatting sqref="C128 G128 K128">
    <cfRule type="expression" dxfId="25" priority="49" stopIfTrue="1">
      <formula>ABS(C128/D128)&gt;1.96</formula>
    </cfRule>
  </conditionalFormatting>
  <conditionalFormatting sqref="C129 G129 K129">
    <cfRule type="expression" dxfId="24" priority="48" stopIfTrue="1">
      <formula>ABS(C129/D129)&gt;1.96</formula>
    </cfRule>
  </conditionalFormatting>
  <conditionalFormatting sqref="C130 G130 K130">
    <cfRule type="expression" dxfId="23" priority="47" stopIfTrue="1">
      <formula>ABS(C130/D130)&gt;1.96</formula>
    </cfRule>
  </conditionalFormatting>
  <conditionalFormatting sqref="Q127 U127 Y127">
    <cfRule type="expression" dxfId="22" priority="46" stopIfTrue="1">
      <formula>ABS(Q127/R127)&gt;1.96</formula>
    </cfRule>
  </conditionalFormatting>
  <conditionalFormatting sqref="Q128 U128 Y128">
    <cfRule type="expression" dxfId="21" priority="45" stopIfTrue="1">
      <formula>ABS(Q128/R128)&gt;1.96</formula>
    </cfRule>
  </conditionalFormatting>
  <conditionalFormatting sqref="Q129 U129 Y129">
    <cfRule type="expression" dxfId="20" priority="44" stopIfTrue="1">
      <formula>ABS(Q129/R129)&gt;1.96</formula>
    </cfRule>
  </conditionalFormatting>
  <conditionalFormatting sqref="Q130 U130 Y130">
    <cfRule type="expression" dxfId="19" priority="43" stopIfTrue="1">
      <formula>ABS(Q130/R130)&gt;1.96</formula>
    </cfRule>
  </conditionalFormatting>
  <conditionalFormatting sqref="C135 G135 K135">
    <cfRule type="expression" dxfId="18" priority="42" stopIfTrue="1">
      <formula>ABS(C135/D135)&gt;1.96</formula>
    </cfRule>
  </conditionalFormatting>
  <conditionalFormatting sqref="C136 G136 K136">
    <cfRule type="expression" dxfId="17" priority="41" stopIfTrue="1">
      <formula>ABS(C136/D136)&gt;1.96</formula>
    </cfRule>
  </conditionalFormatting>
  <conditionalFormatting sqref="C137 G137 K137">
    <cfRule type="expression" dxfId="16" priority="40" stopIfTrue="1">
      <formula>ABS(C137/D137)&gt;1.96</formula>
    </cfRule>
  </conditionalFormatting>
  <conditionalFormatting sqref="C138 G138 K138">
    <cfRule type="expression" dxfId="15" priority="39" stopIfTrue="1">
      <formula>ABS(C138/D138)&gt;1.96</formula>
    </cfRule>
  </conditionalFormatting>
  <conditionalFormatting sqref="Q136 U136 Y136">
    <cfRule type="expression" dxfId="14" priority="37" stopIfTrue="1">
      <formula>ABS(Q136/R136)&gt;1.96</formula>
    </cfRule>
  </conditionalFormatting>
  <conditionalFormatting sqref="Q137 U137 Y137">
    <cfRule type="expression" dxfId="13" priority="36" stopIfTrue="1">
      <formula>ABS(Q137/R137)&gt;1.96</formula>
    </cfRule>
  </conditionalFormatting>
  <conditionalFormatting sqref="E152 G152 I152">
    <cfRule type="expression" dxfId="12" priority="34" stopIfTrue="1">
      <formula>ABS(E152/F152)&gt;1.96</formula>
    </cfRule>
  </conditionalFormatting>
  <conditionalFormatting sqref="C143">
    <cfRule type="expression" dxfId="11" priority="12" stopIfTrue="1">
      <formula>ABS(C143/D143)&gt;1.96</formula>
    </cfRule>
  </conditionalFormatting>
  <conditionalFormatting sqref="G143">
    <cfRule type="expression" dxfId="10" priority="11" stopIfTrue="1">
      <formula>ABS(G143/H143)&gt;1.96</formula>
    </cfRule>
  </conditionalFormatting>
  <conditionalFormatting sqref="K143">
    <cfRule type="expression" dxfId="9" priority="10" stopIfTrue="1">
      <formula>ABS(K143/L143)&gt;1.96</formula>
    </cfRule>
  </conditionalFormatting>
  <conditionalFormatting sqref="C144">
    <cfRule type="expression" dxfId="8" priority="9" stopIfTrue="1">
      <formula>ABS(C144/D144)&gt;1.96</formula>
    </cfRule>
  </conditionalFormatting>
  <conditionalFormatting sqref="G144">
    <cfRule type="expression" dxfId="7" priority="8" stopIfTrue="1">
      <formula>ABS(G144/H144)&gt;1.96</formula>
    </cfRule>
  </conditionalFormatting>
  <conditionalFormatting sqref="K144">
    <cfRule type="expression" dxfId="6" priority="7" stopIfTrue="1">
      <formula>ABS(K144/L144)&gt;1.96</formula>
    </cfRule>
  </conditionalFormatting>
  <conditionalFormatting sqref="C145">
    <cfRule type="expression" dxfId="5" priority="6" stopIfTrue="1">
      <formula>ABS(C145/D145)&gt;1.96</formula>
    </cfRule>
  </conditionalFormatting>
  <conditionalFormatting sqref="G145">
    <cfRule type="expression" dxfId="4" priority="5" stopIfTrue="1">
      <formula>ABS(G145/H145)&gt;1.96</formula>
    </cfRule>
  </conditionalFormatting>
  <conditionalFormatting sqref="K145">
    <cfRule type="expression" dxfId="3" priority="4" stopIfTrue="1">
      <formula>ABS(K145/L145)&gt;1.96</formula>
    </cfRule>
  </conditionalFormatting>
  <conditionalFormatting sqref="C146">
    <cfRule type="expression" dxfId="2" priority="3" stopIfTrue="1">
      <formula>ABS(C146/D146)&gt;1.96</formula>
    </cfRule>
  </conditionalFormatting>
  <conditionalFormatting sqref="G146">
    <cfRule type="expression" dxfId="1" priority="2" stopIfTrue="1">
      <formula>ABS(G146/H146)&gt;1.96</formula>
    </cfRule>
  </conditionalFormatting>
  <conditionalFormatting sqref="K146">
    <cfRule type="expression" dxfId="0" priority="1" stopIfTrue="1">
      <formula>ABS(K146/L146)&gt;1.96</formula>
    </cfRule>
  </conditionalFormatting>
  <hyperlinks>
    <hyperlink ref="A1" r:id="rId1" display="http://dx.doi.org/10.1787/9789264292093-en"/>
    <hyperlink ref="A4" r:id="rId2"/>
  </hyperlinks>
  <pageMargins left="0.75" right="0.75" top="1" bottom="1" header="0.5" footer="0.5"/>
  <pageSetup paperSize="9" scale="43" orientation="portrait" r:id="rId3"/>
  <headerFooter alignWithMargins="0"/>
  <rowBreaks count="1" manualBreakCount="1">
    <brk id="110" max="16383" man="1"/>
  </rowBreaks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2018-02-19T16:37:59Z</dcterms:created>
  <dcterms:modified xsi:type="dcterms:W3CDTF">2018-03-12T13:25:15Z</dcterms:modified>
</cp:coreProperties>
</file>