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23256" windowHeight="11760" activeTab="0"/>
  </bookViews>
  <sheets>
    <sheet name="Data C_B4.4" sheetId="1" r:id="rId1"/>
    <sheet name="C_B4.4" sheetId="2" r:id="rId2"/>
  </sheets>
  <externalReferences>
    <externalReference r:id="rId5"/>
    <externalReference r:id="rId6"/>
    <externalReference r:id="rId7"/>
  </externalReferences>
  <definedNames>
    <definedName name="p5_age">'[1]p5_ageISC5a'!$A$1:$D$55</definedName>
    <definedName name="p5nr">'[2]P5nr_2'!$A$1:$AC$43</definedName>
    <definedName name="weight">'[3]F5_W'!$A$1:$C$33</definedName>
  </definedNames>
  <calcPr fullCalcOnLoad="1"/>
</workbook>
</file>

<file path=xl/sharedStrings.xml><?xml version="1.0" encoding="utf-8"?>
<sst xmlns="http://schemas.openxmlformats.org/spreadsheetml/2006/main" count="304" uniqueCount="119">
  <si>
    <t>1. Some levels of education are included with others. Refer to "x" code in Table B1.1a for details. 
2. Funds from local level includes funds from regional level of governement. 
Countries are ranked in descending order of the share of initial sources of funds from the central level of government.
Source: OECD. Argentina, Indonesia: UNESCO Institute for Statistics (World Education Indicators programme). Table B4.2. See Annex 3 for notes (www.oecd.org/edu/eag2013).</t>
  </si>
  <si>
    <t>Enseignement primaire, secondaire et post-secondaire non tertiaire</t>
  </si>
  <si>
    <t>Primary, secondary and post-secondary non-tertiary education</t>
  </si>
  <si>
    <t>Rank order</t>
  </si>
  <si>
    <t>Country</t>
  </si>
  <si>
    <t>Pays</t>
  </si>
  <si>
    <t>Notes 
Table B4.2</t>
  </si>
  <si>
    <t>Notes 
graph</t>
  </si>
  <si>
    <t>Initial funds from central level of government</t>
  </si>
  <si>
    <t>Initial funds from regional level of government</t>
  </si>
  <si>
    <t>Initial funds from local level of government</t>
  </si>
  <si>
    <t>Change in the proportion of funds received from central level of government</t>
  </si>
  <si>
    <t>Change in the proportion of funds received from regional level of government</t>
  </si>
  <si>
    <t>Change in the proportion of funds received from local level of government</t>
  </si>
  <si>
    <t>proportion of initial funds received from central level of government</t>
  </si>
  <si>
    <t>proportion of final funds received from central level of government</t>
  </si>
  <si>
    <t>proportion of initial funds received from regional level of government</t>
  </si>
  <si>
    <t>proportion of final funds received from regional level of government</t>
  </si>
  <si>
    <t>proportion of initial funds received from local level of government</t>
  </si>
  <si>
    <t>proportion of final funds received from local level of government</t>
  </si>
  <si>
    <t>Country
&amp;Notes</t>
  </si>
  <si>
    <t>Pays
&amp;Notes</t>
  </si>
  <si>
    <t>New Zealand</t>
  </si>
  <si>
    <t>Nouvelle-Zélande</t>
  </si>
  <si>
    <t>Turkey</t>
  </si>
  <si>
    <t>Turquie</t>
  </si>
  <si>
    <t>Ireland</t>
  </si>
  <si>
    <t>Irlande</t>
  </si>
  <si>
    <t>Chile</t>
  </si>
  <si>
    <t>Chili</t>
  </si>
  <si>
    <t>Israel</t>
  </si>
  <si>
    <t>Israël</t>
  </si>
  <si>
    <t>Netherlands</t>
  </si>
  <si>
    <t>Pays-Bas</t>
  </si>
  <si>
    <t>Slovenia</t>
  </si>
  <si>
    <t>Slovénie</t>
  </si>
  <si>
    <t>Italy</t>
  </si>
  <si>
    <t>Italie</t>
  </si>
  <si>
    <t>Luxembourg</t>
  </si>
  <si>
    <t>Slovak Republic</t>
  </si>
  <si>
    <t>Rép. slovaque</t>
  </si>
  <si>
    <t>Mexico</t>
  </si>
  <si>
    <t>Mexique</t>
  </si>
  <si>
    <t>Austria</t>
  </si>
  <si>
    <t>Autriche</t>
  </si>
  <si>
    <t>Estonia</t>
  </si>
  <si>
    <t>Estonie</t>
  </si>
  <si>
    <t>France</t>
  </si>
  <si>
    <t>Korea</t>
  </si>
  <si>
    <t>Corée</t>
  </si>
  <si>
    <t>Hungary</t>
  </si>
  <si>
    <t>Hongrie</t>
  </si>
  <si>
    <t>OECD average</t>
  </si>
  <si>
    <t>Finland</t>
  </si>
  <si>
    <t>Finlande</t>
  </si>
  <si>
    <t>Australia</t>
  </si>
  <si>
    <t>Australie</t>
  </si>
  <si>
    <t>United Kingdom</t>
  </si>
  <si>
    <t>Royaume-Uni</t>
  </si>
  <si>
    <t>Iceland</t>
  </si>
  <si>
    <t>Islande</t>
  </si>
  <si>
    <t>Belgium</t>
  </si>
  <si>
    <t>Belgique</t>
  </si>
  <si>
    <t>Brazil</t>
  </si>
  <si>
    <t>Brésil</t>
  </si>
  <si>
    <t>Japan</t>
  </si>
  <si>
    <t>Japon</t>
  </si>
  <si>
    <t>Spain</t>
  </si>
  <si>
    <t>Espagne</t>
  </si>
  <si>
    <t>United States</t>
  </si>
  <si>
    <t>États-Unis</t>
  </si>
  <si>
    <t>Czech Republic</t>
  </si>
  <si>
    <t>Rép. tchèque</t>
  </si>
  <si>
    <t>Norway</t>
  </si>
  <si>
    <t>Norvège</t>
  </si>
  <si>
    <t>Argentina</t>
  </si>
  <si>
    <t>Argentine</t>
  </si>
  <si>
    <t>Poland</t>
  </si>
  <si>
    <t>Pologne</t>
  </si>
  <si>
    <t>Canada</t>
  </si>
  <si>
    <t>Switzerland</t>
  </si>
  <si>
    <t>Suisse</t>
  </si>
  <si>
    <t>Germany</t>
  </si>
  <si>
    <t>Allemagne</t>
  </si>
  <si>
    <t>Indonesia</t>
  </si>
  <si>
    <t>Indonésie</t>
  </si>
  <si>
    <t>Portugal</t>
  </si>
  <si>
    <t>Sweden</t>
  </si>
  <si>
    <t>Suède</t>
  </si>
  <si>
    <t>Greece</t>
  </si>
  <si>
    <t>Grèce</t>
  </si>
  <si>
    <t>Russian Federation</t>
  </si>
  <si>
    <t>Fédération de Russie</t>
  </si>
  <si>
    <t>Denmark</t>
  </si>
  <si>
    <t>Danemark</t>
  </si>
  <si>
    <t>China</t>
  </si>
  <si>
    <t>Chine</t>
  </si>
  <si>
    <t>India</t>
  </si>
  <si>
    <t>Inde</t>
  </si>
  <si>
    <t>Saudi Arabia</t>
  </si>
  <si>
    <t>Arabie saoudite</t>
  </si>
  <si>
    <t>South Africa</t>
  </si>
  <si>
    <t>Afrique du Sud</t>
  </si>
  <si>
    <t>Notes in table B4.2</t>
  </si>
  <si>
    <t xml:space="preserve">Graphique B4.4. Répartition de la provenance initiale du financement public de l'éducation selon les niveaux de l'exécutif pour l'enseignement primaire, secondaire et post-secondaire non tertiaire (2010) 
</t>
  </si>
  <si>
    <t xml:space="preserve">En pourcentage </t>
  </si>
  <si>
    <t/>
  </si>
  <si>
    <t>n</t>
  </si>
  <si>
    <t>m</t>
  </si>
  <si>
    <t>a</t>
  </si>
  <si>
    <t>x(3)</t>
  </si>
  <si>
    <t>1, 2</t>
  </si>
  <si>
    <t>x(7)</t>
  </si>
  <si>
    <t>1.Year of reference 2009.
2. Some levels of education are included with others. Refer to "x" code in Table B1.1a for details.
3. Year of reference 2011.</t>
  </si>
  <si>
    <t>Regards sur l'éducation 2013 - © OCDE 2013</t>
  </si>
  <si>
    <t>B4</t>
  </si>
  <si>
    <t xml:space="preserve">Graphique B4.4. Répartition de la provenance initiale du financement public de l'éducation selon les niveaux de l'exécutif pour l'enseignement primaire, secondaire et post-secondaire non tertiaire (2010) </t>
  </si>
  <si>
    <t>Version 1 - Dernière mise à jour : 17-Jul-2013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</si>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</sst>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0.0"/>
    <numFmt numFmtId="166" formatCode="#,##0.0"/>
  </numFmts>
  <fonts count="62">
    <font>
      <sz val="10"/>
      <name val="Arial"/>
      <family val="2"/>
    </font>
    <font>
      <sz val="10"/>
      <color indexed="8"/>
      <name val="Arial"/>
      <family val="2"/>
    </font>
    <font>
      <sz val="8"/>
      <name val="Arial"/>
      <family val="2"/>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sz val="8"/>
      <color indexed="8"/>
      <name val="Arial"/>
      <family val="2"/>
    </font>
    <font>
      <b/>
      <sz val="8"/>
      <color indexed="8"/>
      <name val="MS Sans Serif"/>
      <family val="2"/>
    </font>
    <font>
      <b/>
      <sz val="10"/>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b/>
      <sz val="8"/>
      <name val="Arial"/>
      <family val="2"/>
    </font>
    <font>
      <i/>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10"/>
      <name val="Arial"/>
      <family val="2"/>
    </font>
    <font>
      <b/>
      <sz val="8"/>
      <color indexed="8"/>
      <name val="Arial"/>
      <family val="2"/>
    </font>
    <font>
      <b/>
      <sz val="8"/>
      <color indexed="10"/>
      <name val="Arial"/>
      <family val="2"/>
    </font>
    <font>
      <sz val="10"/>
      <color indexed="8"/>
      <name val="Calibri"/>
      <family val="2"/>
    </font>
    <font>
      <sz val="5.75"/>
      <color indexed="8"/>
      <name val="Arial"/>
      <family val="2"/>
    </font>
    <font>
      <i/>
      <sz val="10"/>
      <color indexed="8"/>
      <name val="Arial"/>
      <family val="2"/>
    </font>
    <font>
      <sz val="6"/>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sz val="8"/>
      <color theme="1"/>
      <name val="Arial"/>
      <family val="2"/>
    </font>
    <font>
      <b/>
      <sz val="8"/>
      <color theme="1"/>
      <name val="Arial"/>
      <family val="2"/>
    </font>
    <font>
      <b/>
      <sz val="8"/>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tint="-0.24997000396251678"/>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style="thin"/>
      <bottom style="thin"/>
    </border>
    <border>
      <left style="thin"/>
      <right/>
      <top style="thin"/>
      <bottom style="thin"/>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2" fillId="27" borderId="1">
      <alignment/>
      <protection/>
    </xf>
    <xf numFmtId="0" fontId="43" fillId="28" borderId="2" applyNumberFormat="0" applyAlignment="0" applyProtection="0"/>
    <xf numFmtId="0" fontId="2" fillId="0" borderId="3">
      <alignment/>
      <protection/>
    </xf>
    <xf numFmtId="0" fontId="44" fillId="29" borderId="4" applyNumberFormat="0" applyAlignment="0" applyProtection="0"/>
    <xf numFmtId="0" fontId="3" fillId="30" borderId="0">
      <alignment horizontal="center"/>
      <protection/>
    </xf>
    <xf numFmtId="0" fontId="4" fillId="30" borderId="0">
      <alignment horizontal="center" vertical="center"/>
      <protection/>
    </xf>
    <xf numFmtId="0" fontId="0" fillId="31" borderId="0">
      <alignment horizontal="center" wrapText="1"/>
      <protection/>
    </xf>
    <xf numFmtId="0" fontId="5" fillId="30"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32" borderId="1" applyBorder="0">
      <alignment/>
      <protection locked="0"/>
    </xf>
    <xf numFmtId="0" fontId="45" fillId="0" borderId="0" applyNumberFormat="0" applyFill="0" applyBorder="0" applyAlignment="0" applyProtection="0"/>
    <xf numFmtId="0" fontId="7" fillId="30" borderId="3">
      <alignment horizontal="left"/>
      <protection/>
    </xf>
    <xf numFmtId="0" fontId="1" fillId="30" borderId="0">
      <alignment horizontal="left"/>
      <protection/>
    </xf>
    <xf numFmtId="0" fontId="46" fillId="33" borderId="0" applyNumberFormat="0" applyBorder="0" applyAlignment="0" applyProtection="0"/>
    <xf numFmtId="0" fontId="8" fillId="34" borderId="0">
      <alignment horizontal="right" vertical="top" textRotation="90" wrapText="1"/>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5" borderId="2" applyNumberFormat="0" applyAlignment="0" applyProtection="0"/>
    <xf numFmtId="0" fontId="9" fillId="31" borderId="0">
      <alignment horizontal="center"/>
      <protection/>
    </xf>
    <xf numFmtId="0" fontId="2" fillId="30" borderId="8">
      <alignment wrapText="1"/>
      <protection/>
    </xf>
    <xf numFmtId="0" fontId="2" fillId="30" borderId="9">
      <alignment/>
      <protection/>
    </xf>
    <xf numFmtId="0" fontId="2" fillId="30" borderId="10">
      <alignment/>
      <protection/>
    </xf>
    <xf numFmtId="0" fontId="2" fillId="30" borderId="11">
      <alignment horizontal="center" wrapText="1"/>
      <protection/>
    </xf>
    <xf numFmtId="0" fontId="52" fillId="0" borderId="12" applyNumberFormat="0" applyFill="0" applyAlignment="0" applyProtection="0"/>
    <xf numFmtId="164" fontId="0" fillId="0" borderId="0" applyFont="0" applyFill="0" applyBorder="0" applyAlignment="0" applyProtection="0"/>
    <xf numFmtId="0" fontId="53" fillId="36" borderId="0" applyNumberFormat="0" applyBorder="0" applyAlignment="0" applyProtection="0"/>
    <xf numFmtId="0" fontId="0"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0" fillId="0" borderId="0">
      <alignment/>
      <protection/>
    </xf>
    <xf numFmtId="0" fontId="0" fillId="0" borderId="0">
      <alignment/>
      <protection/>
    </xf>
    <xf numFmtId="0" fontId="6" fillId="0" borderId="0" applyNumberFormat="0" applyFont="0" applyFill="0" applyBorder="0" applyAlignment="0" applyProtection="0"/>
    <xf numFmtId="0" fontId="0" fillId="0" borderId="0">
      <alignment/>
      <protection/>
    </xf>
    <xf numFmtId="0" fontId="0" fillId="37" borderId="13" applyNumberFormat="0" applyFont="0" applyAlignment="0" applyProtection="0"/>
    <xf numFmtId="0" fontId="54" fillId="28" borderId="14"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NumberFormat="0" applyFont="0" applyFill="0" applyBorder="0" applyAlignment="0" applyProtection="0"/>
    <xf numFmtId="0" fontId="2" fillId="30" borderId="3">
      <alignment/>
      <protection/>
    </xf>
    <xf numFmtId="0" fontId="4" fillId="30" borderId="0">
      <alignment horizontal="right"/>
      <protection/>
    </xf>
    <xf numFmtId="0" fontId="10" fillId="38" borderId="0">
      <alignment horizontal="center"/>
      <protection/>
    </xf>
    <xf numFmtId="0" fontId="11" fillId="31" borderId="0">
      <alignment/>
      <protection/>
    </xf>
    <xf numFmtId="0" fontId="12" fillId="34" borderId="15">
      <alignment horizontal="left" vertical="top" wrapText="1"/>
      <protection/>
    </xf>
    <xf numFmtId="0" fontId="12" fillId="34" borderId="16">
      <alignment horizontal="left" vertical="top"/>
      <protection/>
    </xf>
    <xf numFmtId="37" fontId="13" fillId="0" borderId="0">
      <alignment/>
      <protection/>
    </xf>
    <xf numFmtId="0" fontId="3" fillId="30" borderId="0">
      <alignment horizontal="center"/>
      <protection/>
    </xf>
    <xf numFmtId="0" fontId="55" fillId="0" borderId="0" applyNumberFormat="0" applyFill="0" applyBorder="0" applyAlignment="0" applyProtection="0"/>
    <xf numFmtId="0" fontId="14" fillId="30" borderId="0">
      <alignment/>
      <protection/>
    </xf>
    <xf numFmtId="0" fontId="56" fillId="0" borderId="17" applyNumberFormat="0" applyFill="0" applyAlignment="0" applyProtection="0"/>
    <xf numFmtId="0" fontId="57" fillId="0" borderId="0" applyNumberFormat="0" applyFill="0" applyBorder="0" applyAlignment="0" applyProtection="0"/>
  </cellStyleXfs>
  <cellXfs count="50">
    <xf numFmtId="0" fontId="0" fillId="0" borderId="0" xfId="0" applyAlignment="1">
      <alignment/>
    </xf>
    <xf numFmtId="0" fontId="2" fillId="0" borderId="0" xfId="73" applyFont="1" applyAlignment="1">
      <alignment horizontal="left" vertical="top" wrapText="1"/>
      <protection/>
    </xf>
    <xf numFmtId="0" fontId="0" fillId="0" borderId="0" xfId="73">
      <alignment/>
      <protection/>
    </xf>
    <xf numFmtId="0" fontId="14" fillId="0" borderId="0" xfId="73" applyFont="1" applyAlignment="1">
      <alignment vertical="top" wrapText="1"/>
      <protection/>
    </xf>
    <xf numFmtId="0" fontId="0" fillId="0" borderId="0" xfId="73" applyFont="1" applyAlignment="1">
      <alignment horizontal="left" wrapText="1"/>
      <protection/>
    </xf>
    <xf numFmtId="0" fontId="0" fillId="0" borderId="0" xfId="73" applyAlignment="1">
      <alignment horizontal="left" wrapText="1"/>
      <protection/>
    </xf>
    <xf numFmtId="0" fontId="0" fillId="7" borderId="0" xfId="73" applyFont="1" applyFill="1" applyAlignment="1">
      <alignment horizontal="left" wrapText="1"/>
      <protection/>
    </xf>
    <xf numFmtId="0" fontId="0" fillId="7" borderId="0" xfId="73" applyFill="1" applyAlignment="1">
      <alignment horizontal="left" wrapText="1"/>
      <protection/>
    </xf>
    <xf numFmtId="0" fontId="0" fillId="0" borderId="0" xfId="79" applyBorder="1" applyAlignment="1">
      <alignment wrapText="1"/>
      <protection/>
    </xf>
    <xf numFmtId="0" fontId="58" fillId="7" borderId="3" xfId="80" applyNumberFormat="1" applyFont="1" applyFill="1" applyBorder="1" applyAlignment="1" applyProtection="1">
      <alignment horizontal="center" vertical="center" wrapText="1"/>
      <protection/>
    </xf>
    <xf numFmtId="0" fontId="59" fillId="39" borderId="3" xfId="73" applyFont="1" applyFill="1" applyBorder="1" applyAlignment="1">
      <alignment horizontal="center" vertical="center" wrapText="1"/>
      <protection/>
    </xf>
    <xf numFmtId="1" fontId="59" fillId="39" borderId="3" xfId="73" applyNumberFormat="1" applyFont="1" applyFill="1" applyBorder="1" applyAlignment="1">
      <alignment horizontal="center" vertical="center" wrapText="1"/>
      <protection/>
    </xf>
    <xf numFmtId="0" fontId="58" fillId="0" borderId="16" xfId="73" applyFont="1" applyFill="1" applyBorder="1" applyAlignment="1">
      <alignment horizontal="center" vertical="center" wrapText="1"/>
      <protection/>
    </xf>
    <xf numFmtId="0" fontId="58" fillId="40" borderId="3" xfId="80" applyNumberFormat="1" applyFont="1" applyFill="1" applyBorder="1" applyAlignment="1" applyProtection="1">
      <alignment horizontal="center" vertical="top" wrapText="1"/>
      <protection/>
    </xf>
    <xf numFmtId="0" fontId="58" fillId="7" borderId="3" xfId="80" applyNumberFormat="1" applyFont="1" applyFill="1" applyBorder="1" applyAlignment="1" applyProtection="1">
      <alignment horizontal="center" vertical="top" wrapText="1"/>
      <protection/>
    </xf>
    <xf numFmtId="0" fontId="2" fillId="7" borderId="3" xfId="80" applyNumberFormat="1" applyFont="1" applyFill="1" applyBorder="1" applyAlignment="1" applyProtection="1">
      <alignment horizontal="center" vertical="top" wrapText="1"/>
      <protection/>
    </xf>
    <xf numFmtId="0" fontId="2" fillId="41" borderId="3" xfId="73" applyFont="1" applyFill="1" applyBorder="1" applyAlignment="1">
      <alignment horizontal="center" vertical="top" wrapText="1"/>
      <protection/>
    </xf>
    <xf numFmtId="0" fontId="59" fillId="39" borderId="9" xfId="73" applyFont="1" applyFill="1" applyBorder="1">
      <alignment/>
      <protection/>
    </xf>
    <xf numFmtId="0" fontId="2" fillId="39" borderId="9" xfId="81" applyNumberFormat="1" applyFont="1" applyFill="1" applyBorder="1" applyAlignment="1" applyProtection="1">
      <alignment horizontal="center"/>
      <protection/>
    </xf>
    <xf numFmtId="0" fontId="58" fillId="0" borderId="9" xfId="73" applyFont="1" applyFill="1" applyBorder="1" applyAlignment="1">
      <alignment horizontal="center"/>
      <protection/>
    </xf>
    <xf numFmtId="165" fontId="58" fillId="0" borderId="9" xfId="81" applyNumberFormat="1" applyFont="1" applyFill="1" applyBorder="1" applyAlignment="1" applyProtection="1">
      <alignment horizontal="center"/>
      <protection/>
    </xf>
    <xf numFmtId="165" fontId="2" fillId="0" borderId="9" xfId="81" applyNumberFormat="1" applyFont="1" applyFill="1" applyBorder="1" applyAlignment="1" applyProtection="1">
      <alignment horizontal="center"/>
      <protection/>
    </xf>
    <xf numFmtId="0" fontId="58" fillId="0" borderId="9" xfId="73" applyFont="1" applyFill="1" applyBorder="1">
      <alignment/>
      <protection/>
    </xf>
    <xf numFmtId="165" fontId="2" fillId="42" borderId="9" xfId="81" applyNumberFormat="1" applyFont="1" applyFill="1" applyBorder="1" applyAlignment="1" applyProtection="1">
      <alignment horizontal="center"/>
      <protection/>
    </xf>
    <xf numFmtId="165" fontId="58" fillId="42" borderId="9" xfId="81" applyNumberFormat="1" applyFont="1" applyFill="1" applyBorder="1" applyAlignment="1" applyProtection="1">
      <alignment horizontal="center"/>
      <protection/>
    </xf>
    <xf numFmtId="0" fontId="60" fillId="43" borderId="9" xfId="73" applyFont="1" applyFill="1" applyBorder="1">
      <alignment/>
      <protection/>
    </xf>
    <xf numFmtId="0" fontId="61" fillId="0" borderId="9" xfId="73" applyFont="1" applyFill="1" applyBorder="1" applyAlignment="1">
      <alignment horizontal="center"/>
      <protection/>
    </xf>
    <xf numFmtId="165" fontId="61" fillId="0" borderId="9" xfId="81" applyNumberFormat="1" applyFont="1" applyFill="1" applyBorder="1" applyAlignment="1" applyProtection="1">
      <alignment horizontal="center"/>
      <protection/>
    </xf>
    <xf numFmtId="165" fontId="14" fillId="0" borderId="9" xfId="81" applyNumberFormat="1" applyFont="1" applyFill="1" applyBorder="1" applyAlignment="1" applyProtection="1">
      <alignment horizontal="center"/>
      <protection/>
    </xf>
    <xf numFmtId="0" fontId="61" fillId="0" borderId="9" xfId="73" applyFont="1" applyFill="1" applyBorder="1">
      <alignment/>
      <protection/>
    </xf>
    <xf numFmtId="0" fontId="59" fillId="39" borderId="0" xfId="73" applyFont="1" applyFill="1" applyBorder="1">
      <alignment/>
      <protection/>
    </xf>
    <xf numFmtId="0" fontId="59" fillId="43" borderId="9" xfId="73" applyFont="1" applyFill="1" applyBorder="1">
      <alignment/>
      <protection/>
    </xf>
    <xf numFmtId="165" fontId="7" fillId="43" borderId="9" xfId="79" applyNumberFormat="1" applyFont="1" applyFill="1" applyBorder="1" applyAlignment="1">
      <alignment horizontal="left"/>
      <protection/>
    </xf>
    <xf numFmtId="0" fontId="59" fillId="43" borderId="0" xfId="73" applyFont="1" applyFill="1" applyBorder="1">
      <alignment/>
      <protection/>
    </xf>
    <xf numFmtId="165" fontId="58" fillId="0" borderId="0" xfId="81" applyNumberFormat="1" applyFont="1" applyFill="1" applyBorder="1" applyAlignment="1" applyProtection="1">
      <alignment horizontal="center"/>
      <protection/>
    </xf>
    <xf numFmtId="0" fontId="9" fillId="0" borderId="0" xfId="73" applyFont="1">
      <alignment/>
      <protection/>
    </xf>
    <xf numFmtId="0" fontId="0" fillId="0" borderId="0" xfId="73" applyFont="1" applyAlignment="1">
      <alignment/>
      <protection/>
    </xf>
    <xf numFmtId="0" fontId="50" fillId="0" borderId="0" xfId="63" applyAlignment="1">
      <alignment/>
    </xf>
    <xf numFmtId="0" fontId="58" fillId="7" borderId="18" xfId="80" applyNumberFormat="1" applyFont="1" applyFill="1" applyBorder="1" applyAlignment="1" applyProtection="1">
      <alignment horizontal="center" vertical="center" wrapText="1"/>
      <protection/>
    </xf>
    <xf numFmtId="0" fontId="58" fillId="7" borderId="19" xfId="80" applyNumberFormat="1" applyFont="1" applyFill="1" applyBorder="1" applyAlignment="1" applyProtection="1">
      <alignment horizontal="center" vertical="center" wrapText="1"/>
      <protection/>
    </xf>
    <xf numFmtId="0" fontId="0" fillId="0" borderId="19" xfId="79" applyBorder="1" applyAlignment="1">
      <alignment wrapText="1"/>
      <protection/>
    </xf>
    <xf numFmtId="0" fontId="0" fillId="0" borderId="20" xfId="79" applyBorder="1" applyAlignment="1">
      <alignment wrapText="1"/>
      <protection/>
    </xf>
    <xf numFmtId="0" fontId="58" fillId="7" borderId="21" xfId="80" applyNumberFormat="1" applyFont="1" applyFill="1" applyBorder="1" applyAlignment="1" applyProtection="1">
      <alignment horizontal="center" vertical="center" wrapText="1"/>
      <protection/>
    </xf>
    <xf numFmtId="0" fontId="58" fillId="7" borderId="10" xfId="80" applyNumberFormat="1" applyFont="1" applyFill="1" applyBorder="1" applyAlignment="1" applyProtection="1">
      <alignment horizontal="center" vertical="center" wrapText="1"/>
      <protection/>
    </xf>
    <xf numFmtId="0" fontId="0" fillId="0" borderId="10" xfId="79" applyBorder="1" applyAlignment="1">
      <alignment wrapText="1"/>
      <protection/>
    </xf>
    <xf numFmtId="0" fontId="0" fillId="0" borderId="22" xfId="79" applyBorder="1" applyAlignment="1">
      <alignment wrapText="1"/>
      <protection/>
    </xf>
    <xf numFmtId="0" fontId="2" fillId="0" borderId="0" xfId="73" applyFont="1" applyAlignment="1">
      <alignment wrapText="1"/>
      <protection/>
    </xf>
    <xf numFmtId="0" fontId="14" fillId="0" borderId="0" xfId="73" applyFont="1" applyAlignment="1">
      <alignment horizontal="left" vertical="top" wrapText="1"/>
      <protection/>
    </xf>
    <xf numFmtId="0" fontId="15" fillId="0" borderId="0" xfId="73" applyFont="1" applyAlignment="1">
      <alignment horizontal="left" vertical="top" wrapText="1"/>
      <protection/>
    </xf>
    <xf numFmtId="0" fontId="2" fillId="0" borderId="0" xfId="73" applyFont="1" applyAlignment="1">
      <alignment horizontal="left" wrapText="1"/>
      <protection/>
    </xf>
  </cellXfs>
  <cellStyles count="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Calculation" xfId="41"/>
    <cellStyle name="cell" xfId="42"/>
    <cellStyle name="Check Cell" xfId="43"/>
    <cellStyle name="Col&amp;RowHeadings" xfId="44"/>
    <cellStyle name="ColCodes" xfId="45"/>
    <cellStyle name="ColTitles" xfId="46"/>
    <cellStyle name="column" xfId="47"/>
    <cellStyle name="Comma" xfId="48"/>
    <cellStyle name="Comma [0]" xfId="49"/>
    <cellStyle name="Comma 2" xfId="50"/>
    <cellStyle name="Currency" xfId="51"/>
    <cellStyle name="Currency [0]" xfId="52"/>
    <cellStyle name="DataEntryCells" xfId="53"/>
    <cellStyle name="Explanatory Text" xfId="54"/>
    <cellStyle name="formula" xfId="55"/>
    <cellStyle name="gap" xfId="56"/>
    <cellStyle name="Good" xfId="57"/>
    <cellStyle name="GreyBackground" xfId="58"/>
    <cellStyle name="Heading 1" xfId="59"/>
    <cellStyle name="Heading 2" xfId="60"/>
    <cellStyle name="Heading 3" xfId="61"/>
    <cellStyle name="Heading 4" xfId="62"/>
    <cellStyle name="Hyperlink" xfId="63"/>
    <cellStyle name="Input" xfId="64"/>
    <cellStyle name="ISC" xfId="65"/>
    <cellStyle name="level1a" xfId="66"/>
    <cellStyle name="level2" xfId="67"/>
    <cellStyle name="level2a" xfId="68"/>
    <cellStyle name="level3" xfId="69"/>
    <cellStyle name="Linked Cell" xfId="70"/>
    <cellStyle name="Migliaia (0)_conti99" xfId="71"/>
    <cellStyle name="Neutral" xfId="72"/>
    <cellStyle name="Normal 2" xfId="73"/>
    <cellStyle name="Normal 2 2" xfId="74"/>
    <cellStyle name="Normal 2 3" xfId="75"/>
    <cellStyle name="Normal 2 4" xfId="76"/>
    <cellStyle name="Normal 2_AUG_TabChap2" xfId="77"/>
    <cellStyle name="Normal 3" xfId="78"/>
    <cellStyle name="Normal 4" xfId="79"/>
    <cellStyle name="Normal_B1.1b" xfId="80"/>
    <cellStyle name="Normal_C1.1a 2" xfId="81"/>
    <cellStyle name="Note" xfId="82"/>
    <cellStyle name="Output" xfId="83"/>
    <cellStyle name="Percent" xfId="84"/>
    <cellStyle name="Percent 2" xfId="85"/>
    <cellStyle name="Prozent_SubCatperStud" xfId="86"/>
    <cellStyle name="row" xfId="87"/>
    <cellStyle name="RowCodes" xfId="88"/>
    <cellStyle name="Row-Col Headings" xfId="89"/>
    <cellStyle name="RowTitles_CENTRAL_GOVT" xfId="90"/>
    <cellStyle name="RowTitles-Col2" xfId="91"/>
    <cellStyle name="RowTitles-Detail" xfId="92"/>
    <cellStyle name="Standard_Info" xfId="93"/>
    <cellStyle name="temp" xfId="94"/>
    <cellStyle name="Title" xfId="95"/>
    <cellStyle name="title1" xfId="96"/>
    <cellStyle name="Total" xfId="97"/>
    <cellStyle name="Warning Text"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27725"/>
          <c:w val="0.94775"/>
          <c:h val="0.5365"/>
        </c:manualLayout>
      </c:layout>
      <c:barChart>
        <c:barDir val="col"/>
        <c:grouping val="stacked"/>
        <c:varyColors val="0"/>
        <c:ser>
          <c:idx val="2"/>
          <c:order val="0"/>
          <c:tx>
            <c:v>Évolution de la part du financement reçu de l'exécutif central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-3.0393009731801</c:v>
              </c:pt>
              <c:pt idx="2">
                <c:v>-16.5475794114993</c:v>
              </c:pt>
              <c:pt idx="3">
                <c:v>-42.0123887388545</c:v>
              </c:pt>
              <c:pt idx="4">
                <c:v>-20.7341881395635</c:v>
              </c:pt>
              <c:pt idx="5">
                <c:v>-2.8213086401348</c:v>
              </c:pt>
              <c:pt idx="6">
                <c:v>-0.760000000000005</c:v>
              </c:pt>
              <c:pt idx="7">
                <c:v>-0.506432126190304</c:v>
              </c:pt>
              <c:pt idx="8">
                <c:v>-4.09300660673119</c:v>
              </c:pt>
              <c:pt idx="9">
                <c:v>-56.8</c:v>
              </c:pt>
              <c:pt idx="10">
                <c:v>-51.5214014010385</c:v>
              </c:pt>
              <c:pt idx="11">
                <c:v>-32.5404676088658</c:v>
              </c:pt>
              <c:pt idx="12">
                <c:v>-42.4752920035939</c:v>
              </c:pt>
              <c:pt idx="13">
                <c:v>-0.152928725580608</c:v>
              </c:pt>
              <c:pt idx="14">
                <c:v>-67.0598541366214</c:v>
              </c:pt>
              <c:pt idx="15">
                <c:v>-41.7795568573393</c:v>
              </c:pt>
              <c:pt idx="16">
                <c:v>-16.6738424852525</c:v>
              </c:pt>
              <c:pt idx="17">
                <c:v>-31.721165183387</c:v>
              </c:pt>
              <c:pt idx="18">
                <c:v>-37.2941458464953</c:v>
              </c:pt>
              <c:pt idx="19">
                <c:v>0</c:v>
              </c:pt>
              <c:pt idx="20">
                <c:v>-0.290000000000002</c:v>
              </c:pt>
              <c:pt idx="21">
                <c:v>1.1716695840459</c:v>
              </c:pt>
              <c:pt idx="22">
                <c:v>-7.7476250480021</c:v>
              </c:pt>
              <c:pt idx="23">
                <c:v>-16.418031793907</c:v>
              </c:pt>
              <c:pt idx="24">
                <c:v>-0.936350542699198</c:v>
              </c:pt>
              <c:pt idx="25">
                <c:v>-13.2061907041962</c:v>
              </c:pt>
              <c:pt idx="26">
                <c:v>-0.707623348598099</c:v>
              </c:pt>
              <c:pt idx="27">
                <c:v>-1.03422824983855</c:v>
              </c:pt>
              <c:pt idx="28">
                <c:v>-6.21886618975171</c:v>
              </c:pt>
              <c:pt idx="29">
                <c:v>-1.09178319109727</c:v>
              </c:pt>
              <c:pt idx="30">
                <c:v>-0.603520898076729</c:v>
              </c:pt>
              <c:pt idx="31">
                <c:v>-2.84999999999999</c:v>
              </c:pt>
            </c:numLit>
          </c:val>
        </c:ser>
        <c:ser>
          <c:idx val="0"/>
          <c:order val="1"/>
          <c:tx>
            <c:v>Évolution de la part du financement reçu de l'exécutif régional</c:v>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1"/>
              <c:pt idx="0">
                <c:v>0</c:v>
              </c:pt>
            </c:numLit>
          </c:val>
        </c:ser>
        <c:ser>
          <c:idx val="1"/>
          <c:order val="2"/>
          <c:tx>
            <c:v>Évolution de la part du financement reçu de l'exécutif local</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0</c:v>
              </c:pt>
              <c:pt idx="2">
                <c:v>17.549404114555</c:v>
              </c:pt>
              <c:pt idx="3">
                <c:v>42.0123887388544</c:v>
              </c:pt>
              <c:pt idx="4">
                <c:v>20.7341881395635</c:v>
              </c:pt>
              <c:pt idx="5">
                <c:v>2.82130864013484</c:v>
              </c:pt>
              <c:pt idx="6">
                <c:v>0.759999999999999</c:v>
              </c:pt>
              <c:pt idx="7">
                <c:v>2.04195218487849</c:v>
              </c:pt>
              <c:pt idx="8">
                <c:v>4.0930066067312</c:v>
              </c:pt>
              <c:pt idx="9">
                <c:v>56.8</c:v>
              </c:pt>
              <c:pt idx="10">
                <c:v>0.00199062733876398</c:v>
              </c:pt>
              <c:pt idx="11">
                <c:v>0.340676207593</c:v>
              </c:pt>
              <c:pt idx="12">
                <c:v>42.4752920035938</c:v>
              </c:pt>
              <c:pt idx="13">
                <c:v>0.142091256838599</c:v>
              </c:pt>
              <c:pt idx="14">
                <c:v>66.2641339851921</c:v>
              </c:pt>
              <c:pt idx="15">
                <c:v>41.7837242808328</c:v>
              </c:pt>
              <c:pt idx="16">
                <c:v>16.9466553486571</c:v>
              </c:pt>
              <c:pt idx="17">
                <c:v>31.721165183387</c:v>
              </c:pt>
              <c:pt idx="18">
                <c:v>0</c:v>
              </c:pt>
              <c:pt idx="19">
                <c:v>0</c:v>
              </c:pt>
              <c:pt idx="20">
                <c:v>0.290000000000006</c:v>
              </c:pt>
              <c:pt idx="21">
                <c:v>0.0021363293297405</c:v>
              </c:pt>
              <c:pt idx="22">
                <c:v>8.55758785169399</c:v>
              </c:pt>
              <c:pt idx="23">
                <c:v>0.0029572649255023</c:v>
              </c:pt>
              <c:pt idx="24">
                <c:v>0</c:v>
              </c:pt>
              <c:pt idx="25">
                <c:v>45.1064728952701</c:v>
              </c:pt>
              <c:pt idx="26">
                <c:v>0</c:v>
              </c:pt>
              <c:pt idx="27">
                <c:v>1.0342282498386</c:v>
              </c:pt>
              <c:pt idx="28">
                <c:v>0</c:v>
              </c:pt>
              <c:pt idx="29">
                <c:v>1.1084262126095</c:v>
              </c:pt>
              <c:pt idx="30">
                <c:v>61.940257983085</c:v>
              </c:pt>
              <c:pt idx="31">
                <c:v>5.06</c:v>
              </c:pt>
            </c:numLit>
          </c:val>
        </c:ser>
        <c:overlap val="100"/>
        <c:axId val="39242819"/>
        <c:axId val="17641052"/>
      </c:barChart>
      <c:catAx>
        <c:axId val="39242819"/>
        <c:scaling>
          <c:orientation val="minMax"/>
        </c:scaling>
        <c:axPos val="b"/>
        <c:delete val="0"/>
        <c:numFmt formatCode="0.0" sourceLinked="0"/>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7641052"/>
        <c:crossesAt val="0"/>
        <c:auto val="1"/>
        <c:lblOffset val="100"/>
        <c:tickLblSkip val="1"/>
        <c:noMultiLvlLbl val="0"/>
      </c:catAx>
      <c:valAx>
        <c:axId val="17641052"/>
        <c:scaling>
          <c:orientation val="minMax"/>
          <c:max val="80"/>
          <c:min val="-80"/>
        </c:scaling>
        <c:axPos val="l"/>
        <c:majorGridlines>
          <c:spPr>
            <a:ln w="3175">
              <a:solidFill>
                <a:srgbClr val="808080"/>
              </a:solidFill>
            </a:ln>
          </c:spPr>
        </c:majorGridlines>
        <c:delete val="0"/>
        <c:numFmt formatCode="General" sourceLinked="0"/>
        <c:majorTickMark val="out"/>
        <c:minorTickMark val="none"/>
        <c:tickLblPos val="nextTo"/>
        <c:spPr>
          <a:ln w="3175">
            <a:solidFill>
              <a:srgbClr val="808080"/>
            </a:solidFill>
          </a:ln>
        </c:spPr>
        <c:crossAx val="39242819"/>
        <c:crossesAt val="1"/>
        <c:crossBetween val="between"/>
        <c:dispUnits/>
      </c:valAx>
      <c:spPr>
        <a:solidFill>
          <a:srgbClr val="BFBFBF"/>
        </a:solidFill>
        <a:ln w="3175">
          <a:noFill/>
        </a:ln>
      </c:spPr>
    </c:plotArea>
    <c:legend>
      <c:legendPos val="t"/>
      <c:layout>
        <c:manualLayout>
          <c:xMode val="edge"/>
          <c:yMode val="edge"/>
          <c:x val="0.19725"/>
          <c:y val="0.153"/>
          <c:w val="0.66125"/>
          <c:h val="0.121"/>
        </c:manualLayout>
      </c:layout>
      <c:overlay val="0"/>
      <c:spPr>
        <a:noFill/>
        <a:ln w="3175">
          <a:no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25775"/>
          <c:w val="0.9905"/>
          <c:h val="0.67425"/>
        </c:manualLayout>
      </c:layout>
      <c:barChart>
        <c:barDir val="col"/>
        <c:grouping val="percentStacked"/>
        <c:varyColors val="0"/>
        <c:ser>
          <c:idx val="0"/>
          <c:order val="0"/>
          <c:tx>
            <c:v>Financement initial provenant de l'exécutif central</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100</c:v>
              </c:pt>
              <c:pt idx="1">
                <c:v>99.2800226003261</c:v>
              </c:pt>
              <c:pt idx="2">
                <c:v>99.0371923020863</c:v>
              </c:pt>
              <c:pt idx="3">
                <c:v>91.9294253828415</c:v>
              </c:pt>
              <c:pt idx="4">
                <c:v>91.243373196893</c:v>
              </c:pt>
              <c:pt idx="5">
                <c:v>90.2860351315442</c:v>
              </c:pt>
              <c:pt idx="6">
                <c:v>89.6699999999999</c:v>
              </c:pt>
              <c:pt idx="7">
                <c:v>80.715479526964</c:v>
              </c:pt>
              <c:pt idx="8">
                <c:v>80.68262726549</c:v>
              </c:pt>
              <c:pt idx="9">
                <c:v>77.84</c:v>
              </c:pt>
              <c:pt idx="10">
                <c:v>77.6658584322942</c:v>
              </c:pt>
              <c:pt idx="11">
                <c:v>75.6875025383438</c:v>
              </c:pt>
              <c:pt idx="12">
                <c:v>70.0471698113208</c:v>
              </c:pt>
              <c:pt idx="13">
                <c:v>69.4339228827132</c:v>
              </c:pt>
              <c:pt idx="14">
                <c:v>67.9154931752747</c:v>
              </c:pt>
              <c:pt idx="15">
                <c:v>62.1458325765064</c:v>
              </c:pt>
              <c:pt idx="16">
                <c:v>53.7934541516935</c:v>
              </c:pt>
              <c:pt idx="17">
                <c:v>41.8441161099335</c:v>
              </c:pt>
              <c:pt idx="18">
                <c:v>41.2375064849884</c:v>
              </c:pt>
              <c:pt idx="19">
                <c:v>26.5748955754755</c:v>
              </c:pt>
              <c:pt idx="20">
                <c:v>26.7799999999999</c:v>
              </c:pt>
              <c:pt idx="21">
                <c:v>21.1624692048433</c:v>
              </c:pt>
              <c:pt idx="22">
                <c:v>19.8573969167012</c:v>
              </c:pt>
              <c:pt idx="23">
                <c:v>18.0932472222822</c:v>
              </c:pt>
              <c:pt idx="24">
                <c:v>13.9545943408347</c:v>
              </c:pt>
              <c:pt idx="25">
                <c:v>13.6562483534235</c:v>
              </c:pt>
              <c:pt idx="26">
                <c:v>12.4024317988614</c:v>
              </c:pt>
              <c:pt idx="27">
                <c:v>9.47965679490728</c:v>
              </c:pt>
              <c:pt idx="28">
                <c:v>8.00478567045962</c:v>
              </c:pt>
              <c:pt idx="29">
                <c:v>4.37965847110757</c:v>
              </c:pt>
              <c:pt idx="30">
                <c:v>3.71541121985762</c:v>
              </c:pt>
              <c:pt idx="31">
                <c:v>3.15</c:v>
              </c:pt>
            </c:numLit>
          </c:val>
        </c:ser>
        <c:ser>
          <c:idx val="1"/>
          <c:order val="1"/>
          <c:tx>
            <c:v>Financement initial provenant de l'exécutif régional</c:v>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0.719977399673876</c:v>
              </c:pt>
              <c:pt idx="2">
                <c:v>0</c:v>
              </c:pt>
              <c:pt idx="3">
                <c:v>0</c:v>
              </c:pt>
              <c:pt idx="4">
                <c:v>0</c:v>
              </c:pt>
              <c:pt idx="5">
                <c:v>0</c:v>
              </c:pt>
              <c:pt idx="6">
                <c:v>0</c:v>
              </c:pt>
              <c:pt idx="7">
                <c:v>9.01372846512003</c:v>
              </c:pt>
              <c:pt idx="8">
                <c:v>0</c:v>
              </c:pt>
              <c:pt idx="9">
                <c:v>0</c:v>
              </c:pt>
              <c:pt idx="10">
                <c:v>22.1328577646915</c:v>
              </c:pt>
              <c:pt idx="11">
                <c:v>14.2625712628275</c:v>
              </c:pt>
              <c:pt idx="12">
                <c:v>0</c:v>
              </c:pt>
              <c:pt idx="13">
                <c:v>18.3106393169986</c:v>
              </c:pt>
              <c:pt idx="14">
                <c:v>29.1314519053697</c:v>
              </c:pt>
              <c:pt idx="15">
                <c:v>0</c:v>
              </c:pt>
              <c:pt idx="16">
                <c:v>21.6176792560502</c:v>
              </c:pt>
              <c:pt idx="17">
                <c:v>0</c:v>
              </c:pt>
              <c:pt idx="18">
                <c:v>58.7624935150115</c:v>
              </c:pt>
              <c:pt idx="19">
                <c:v>0</c:v>
              </c:pt>
              <c:pt idx="20">
                <c:v>0</c:v>
              </c:pt>
              <c:pt idx="21">
                <c:v>74.7053944658267</c:v>
              </c:pt>
              <c:pt idx="22">
                <c:v>47.4791883795506</c:v>
              </c:pt>
              <c:pt idx="23">
                <c:v>64.5937955127921</c:v>
              </c:pt>
              <c:pt idx="24">
                <c:v>79.6944594638083</c:v>
              </c:pt>
              <c:pt idx="25">
                <c:v>33.4371600631637</c:v>
              </c:pt>
              <c:pt idx="26">
                <c:v>62.1105445985014</c:v>
              </c:pt>
              <c:pt idx="27">
                <c:v>0</c:v>
              </c:pt>
              <c:pt idx="28">
                <c:v>88.6225884257878</c:v>
              </c:pt>
              <c:pt idx="29">
                <c:v>1.65150984982843</c:v>
              </c:pt>
              <c:pt idx="30">
                <c:v>74.348435585793</c:v>
              </c:pt>
              <c:pt idx="31">
                <c:v>62.42</c:v>
              </c:pt>
            </c:numLit>
          </c:val>
        </c:ser>
        <c:ser>
          <c:idx val="2"/>
          <c:order val="2"/>
          <c:tx>
            <c:v>Financement initial provenant de l'exécutif local</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2"/>
              <c:pt idx="0">
                <c:v>Nouvelle-Zélande</c:v>
              </c:pt>
              <c:pt idx="1">
                <c:v>Turquie</c:v>
              </c:pt>
              <c:pt idx="2">
                <c:v>Irlande</c:v>
              </c:pt>
              <c:pt idx="3">
                <c:v>Chili</c:v>
              </c:pt>
              <c:pt idx="4">
                <c:v>Israël</c:v>
              </c:pt>
              <c:pt idx="5">
                <c:v>Pays-Bas</c:v>
              </c:pt>
              <c:pt idx="6">
                <c:v>Slovénie</c:v>
              </c:pt>
              <c:pt idx="7">
                <c:v>Italie</c:v>
              </c:pt>
              <c:pt idx="8">
                <c:v>Luxembourg</c:v>
              </c:pt>
              <c:pt idx="9">
                <c:v>Rép. slovaque1</c:v>
              </c:pt>
              <c:pt idx="10">
                <c:v>Mexique</c:v>
              </c:pt>
              <c:pt idx="11">
                <c:v>Autriche</c:v>
              </c:pt>
              <c:pt idx="12">
                <c:v>Estonie</c:v>
              </c:pt>
              <c:pt idx="13">
                <c:v>France</c:v>
              </c:pt>
              <c:pt idx="14">
                <c:v>Corée</c:v>
              </c:pt>
              <c:pt idx="15">
                <c:v>Hongrie2</c:v>
              </c:pt>
              <c:pt idx="16">
                <c:v>Moyenne OCDE</c:v>
              </c:pt>
              <c:pt idx="17">
                <c:v>Finlande</c:v>
              </c:pt>
              <c:pt idx="18">
                <c:v>Australie</c:v>
              </c:pt>
              <c:pt idx="19">
                <c:v>Royaume-Uni</c:v>
              </c:pt>
              <c:pt idx="20">
                <c:v>Islande</c:v>
              </c:pt>
              <c:pt idx="21">
                <c:v>Belgique</c:v>
              </c:pt>
              <c:pt idx="22">
                <c:v>Brésil</c:v>
              </c:pt>
              <c:pt idx="23">
                <c:v>Japon1</c:v>
              </c:pt>
              <c:pt idx="24">
                <c:v>Espagne</c:v>
              </c:pt>
              <c:pt idx="25">
                <c:v>États-Unis</c:v>
              </c:pt>
              <c:pt idx="26">
                <c:v>Rép. tchèque</c:v>
              </c:pt>
              <c:pt idx="27">
                <c:v>Norvège</c:v>
              </c:pt>
              <c:pt idx="28">
                <c:v>Argentine</c:v>
              </c:pt>
              <c:pt idx="29">
                <c:v>Pologne</c:v>
              </c:pt>
              <c:pt idx="30">
                <c:v>Canada1</c:v>
              </c:pt>
              <c:pt idx="31">
                <c:v>Suisse</c:v>
              </c:pt>
            </c:strLit>
          </c:cat>
          <c:val>
            <c:numLit>
              <c:ptCount val="32"/>
              <c:pt idx="0">
                <c:v>0</c:v>
              </c:pt>
              <c:pt idx="1">
                <c:v>0</c:v>
              </c:pt>
              <c:pt idx="2">
                <c:v>0.962807697913619</c:v>
              </c:pt>
              <c:pt idx="3">
                <c:v>8.07057461715852</c:v>
              </c:pt>
              <c:pt idx="4">
                <c:v>8.75662680310689</c:v>
              </c:pt>
              <c:pt idx="5">
                <c:v>9.66407381656825</c:v>
              </c:pt>
              <c:pt idx="6">
                <c:v>10.33</c:v>
              </c:pt>
              <c:pt idx="7">
                <c:v>10.2707920079158</c:v>
              </c:pt>
              <c:pt idx="8">
                <c:v>19.3173727345098</c:v>
              </c:pt>
              <c:pt idx="9">
                <c:v>22.16</c:v>
              </c:pt>
              <c:pt idx="10">
                <c:v>0.2</c:v>
              </c:pt>
              <c:pt idx="11">
                <c:v>10.0499261988285</c:v>
              </c:pt>
              <c:pt idx="12">
                <c:v>29.9528301886791</c:v>
              </c:pt>
              <c:pt idx="13">
                <c:v>12.2554378002882</c:v>
              </c:pt>
              <c:pt idx="14">
                <c:v>2.9530549193556</c:v>
              </c:pt>
              <c:pt idx="15">
                <c:v>37.8499999999999</c:v>
              </c:pt>
              <c:pt idx="16">
                <c:v>27.2086805392158</c:v>
              </c:pt>
              <c:pt idx="17">
                <c:v>58.1558838900663</c:v>
              </c:pt>
              <c:pt idx="18">
                <c:v>0</c:v>
              </c:pt>
              <c:pt idx="19">
                <c:v>73.4251044245244</c:v>
              </c:pt>
              <c:pt idx="20">
                <c:v>73.22</c:v>
              </c:pt>
              <c:pt idx="21">
                <c:v>4.13</c:v>
              </c:pt>
              <c:pt idx="22">
                <c:v>32.6634147037479</c:v>
              </c:pt>
              <c:pt idx="23">
                <c:v>17.3099999999999</c:v>
              </c:pt>
              <c:pt idx="24">
                <c:v>6.35094619535697</c:v>
              </c:pt>
              <c:pt idx="25">
                <c:v>52.9065915834125</c:v>
              </c:pt>
              <c:pt idx="26">
                <c:v>25.487023602637</c:v>
              </c:pt>
              <c:pt idx="27">
                <c:v>90.5203432050927</c:v>
              </c:pt>
              <c:pt idx="28">
                <c:v>3.3726259037525</c:v>
              </c:pt>
              <c:pt idx="29">
                <c:v>93.9688316790639</c:v>
              </c:pt>
              <c:pt idx="30">
                <c:v>21.9361531943492</c:v>
              </c:pt>
              <c:pt idx="31">
                <c:v>34.43</c:v>
              </c:pt>
            </c:numLit>
          </c:val>
        </c:ser>
        <c:overlap val="100"/>
        <c:axId val="24551741"/>
        <c:axId val="19639078"/>
      </c:barChart>
      <c:catAx>
        <c:axId val="24551741"/>
        <c:scaling>
          <c:orientation val="minMax"/>
        </c:scaling>
        <c:axPos val="b"/>
        <c:delete val="0"/>
        <c:numFmt formatCode="#,##0.0" sourceLinked="0"/>
        <c:majorTickMark val="out"/>
        <c:minorTickMark val="none"/>
        <c:tickLblPos val="low"/>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19639078"/>
        <c:crossesAt val="0"/>
        <c:auto val="1"/>
        <c:lblOffset val="100"/>
        <c:tickLblSkip val="1"/>
        <c:noMultiLvlLbl val="0"/>
      </c:catAx>
      <c:valAx>
        <c:axId val="19639078"/>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low"/>
        <c:spPr>
          <a:ln w="3175">
            <a:solidFill>
              <a:srgbClr val="808080"/>
            </a:solidFill>
          </a:ln>
        </c:spPr>
        <c:crossAx val="24551741"/>
        <c:crossesAt val="1"/>
        <c:crossBetween val="between"/>
        <c:dispUnits/>
        <c:majorUnit val="0.2"/>
      </c:valAx>
      <c:spPr>
        <a:solidFill>
          <a:srgbClr val="BFBFBF"/>
        </a:solidFill>
        <a:ln w="3175">
          <a:noFill/>
        </a:ln>
      </c:spPr>
    </c:plotArea>
    <c:legend>
      <c:legendPos val="t"/>
      <c:layout>
        <c:manualLayout>
          <c:xMode val="edge"/>
          <c:yMode val="edge"/>
          <c:x val="0.082"/>
          <c:y val="0.12225"/>
          <c:w val="0.89525"/>
          <c:h val="0.128"/>
        </c:manualLayout>
      </c:layout>
      <c:overlay val="0"/>
      <c:spPr>
        <a:noFill/>
        <a:ln w="3175">
          <a:noFill/>
        </a:ln>
      </c:spPr>
      <c:txPr>
        <a:bodyPr vert="horz" rot="0"/>
        <a:lstStyle/>
        <a:p>
          <a:pPr>
            <a:defRPr lang="en-US" cap="none" sz="6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0.403</cdr:y>
    </cdr:from>
    <cdr:to>
      <cdr:x>0.21325</cdr:x>
      <cdr:y>0.42075</cdr:y>
    </cdr:to>
    <cdr:sp fLocksText="0">
      <cdr:nvSpPr>
        <cdr:cNvPr id="1" name="Text Box 11"/>
        <cdr:cNvSpPr txBox="1">
          <a:spLocks noChangeArrowheads="1"/>
        </cdr:cNvSpPr>
      </cdr:nvSpPr>
      <cdr:spPr>
        <a:xfrm>
          <a:off x="-19049" y="2066925"/>
          <a:ext cx="1428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-0.00275</cdr:x>
      <cdr:y>0.229</cdr:y>
    </cdr:from>
    <cdr:to>
      <cdr:x>0.15275</cdr:x>
      <cdr:y>0.3145</cdr:y>
    </cdr:to>
    <cdr:sp>
      <cdr:nvSpPr>
        <cdr:cNvPr id="2" name="Text Box 10"/>
        <cdr:cNvSpPr txBox="1">
          <a:spLocks noChangeArrowheads="1"/>
        </cdr:cNvSpPr>
      </cdr:nvSpPr>
      <cdr:spPr>
        <a:xfrm>
          <a:off x="-9524" y="1171575"/>
          <a:ext cx="1019175" cy="4381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Points de pourcentage</a:t>
          </a:r>
        </a:p>
      </cdr:txBody>
    </cdr:sp>
  </cdr:relSizeAnchor>
  <cdr:relSizeAnchor xmlns:cdr="http://schemas.openxmlformats.org/drawingml/2006/chartDrawing">
    <cdr:from>
      <cdr:x>-0.00425</cdr:x>
      <cdr:y>0.403</cdr:y>
    </cdr:from>
    <cdr:to>
      <cdr:x>0.21325</cdr:x>
      <cdr:y>0.42075</cdr:y>
    </cdr:to>
    <cdr:sp fLocksText="0">
      <cdr:nvSpPr>
        <cdr:cNvPr id="3" name="Text Box 11"/>
        <cdr:cNvSpPr txBox="1">
          <a:spLocks noChangeArrowheads="1"/>
        </cdr:cNvSpPr>
      </cdr:nvSpPr>
      <cdr:spPr>
        <a:xfrm>
          <a:off x="-19049" y="2066925"/>
          <a:ext cx="14287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-0.00775</cdr:x>
      <cdr:y>0.83625</cdr:y>
    </cdr:from>
    <cdr:to>
      <cdr:x>1</cdr:x>
      <cdr:y>1</cdr:y>
    </cdr:to>
    <cdr:sp>
      <cdr:nvSpPr>
        <cdr:cNvPr id="4" name="Text Box 3"/>
        <cdr:cNvSpPr txBox="1">
          <a:spLocks noChangeArrowheads="1"/>
        </cdr:cNvSpPr>
      </cdr:nvSpPr>
      <cdr:spPr>
        <a:xfrm>
          <a:off x="-47624" y="4295775"/>
          <a:ext cx="6657975" cy="857250"/>
        </a:xfrm>
        <a:prstGeom prst="rect">
          <a:avLst/>
        </a:prstGeom>
        <a:solidFill>
          <a:srgbClr val="FFFFFF"/>
        </a:solidFill>
        <a:ln w="9525" cmpd="sng">
          <a:noFill/>
        </a:ln>
      </cdr:spPr>
      <cdr:txBody>
        <a:bodyPr vertOverflow="clip" wrap="square" lIns="27432" tIns="18288" rIns="0" bIns="0" anchor="b"/>
        <a:p>
          <a:pPr algn="l">
            <a:defRPr/>
          </a:pPr>
          <a:r>
            <a:rPr lang="en-US" cap="none" sz="800" b="0" i="0" u="none" baseline="0">
              <a:solidFill>
                <a:srgbClr val="000000"/>
              </a:solidFill>
              <a:latin typeface="Arial"/>
              <a:ea typeface="Arial"/>
              <a:cs typeface="Arial"/>
            </a:rPr>
            <a:t>1. Certains niveaux d’enseignement se confondent. Pour plus de détails, voir le code « x » dans le tableau B1.1a.
2. Les financements provenant de l'exécutif local incluent les financements provenant de l'exécutif régional. 
Les pays sont classés par ordre décroissant de la part du financement initial provenant de l'exécutif central.  
Source : OCDE. Données relatives à l'Argentine : Institut de statistique de l'UNESCO (Programme des indicateurs de l'éducation dans le monde). Tableau B4.3. Voir les notes à l’annexe 3 (www.oecd.org/edu/rse.htm).</a:t>
          </a:r>
        </a:p>
      </cdr:txBody>
    </cdr:sp>
  </cdr:relSizeAnchor>
  <cdr:relSizeAnchor xmlns:cdr="http://schemas.openxmlformats.org/drawingml/2006/chartDrawing">
    <cdr:from>
      <cdr:x>0.12775</cdr:x>
      <cdr:y>0.00025</cdr:y>
    </cdr:from>
    <cdr:to>
      <cdr:x>0.92575</cdr:x>
      <cdr:y>0.11675</cdr:y>
    </cdr:to>
    <cdr:sp>
      <cdr:nvSpPr>
        <cdr:cNvPr id="5" name="txtChartTitle"/>
        <cdr:cNvSpPr txBox="1">
          <a:spLocks noChangeArrowheads="1"/>
        </cdr:cNvSpPr>
      </cdr:nvSpPr>
      <cdr:spPr>
        <a:xfrm>
          <a:off x="828675" y="0"/>
          <a:ext cx="5229225" cy="600075"/>
        </a:xfrm>
        <a:prstGeom prst="rect">
          <a:avLst/>
        </a:prstGeom>
        <a:noFill/>
        <a:ln w="9525" cmpd="sng">
          <a:noFill/>
        </a:ln>
      </cdr:spPr>
      <cdr:txBody>
        <a:bodyPr vertOverflow="clip" wrap="square" lIns="0" tIns="0" rIns="0" bIns="0"/>
        <a:p>
          <a:pPr algn="ctr">
            <a:defRPr/>
          </a:pPr>
          <a:r>
            <a:rPr lang="en-US" cap="none" sz="1000" b="1" i="0" u="none" baseline="0">
              <a:solidFill>
                <a:srgbClr val="000000"/>
              </a:solidFill>
              <a:latin typeface="Arial"/>
              <a:ea typeface="Arial"/>
              <a:cs typeface="Arial"/>
            </a:rPr>
            <a:t>Évolution de la part du financement de l'éducation reçu des différents niveaux de l'exécutif entre les destinataires initiaux et finaux des ressources d'éducation, pour l'enseignement primaire, secondaire et post-secondaire non tertiaire (2010)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En points de pourcentage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0.40325</cdr:y>
    </cdr:from>
    <cdr:to>
      <cdr:x>0.214</cdr:x>
      <cdr:y>0.421</cdr:y>
    </cdr:to>
    <cdr:sp fLocksText="0">
      <cdr:nvSpPr>
        <cdr:cNvPr id="1" name="Text Box 11"/>
        <cdr:cNvSpPr txBox="1">
          <a:spLocks noChangeArrowheads="1"/>
        </cdr:cNvSpPr>
      </cdr:nvSpPr>
      <cdr:spPr>
        <a:xfrm>
          <a:off x="-19049" y="1581150"/>
          <a:ext cx="1419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-0.0125</cdr:y>
    </cdr:from>
    <cdr:to>
      <cdr:x>1</cdr:x>
      <cdr:y>0.116</cdr:y>
    </cdr:to>
    <cdr:sp>
      <cdr:nvSpPr>
        <cdr:cNvPr id="2" name="Text Box 1"/>
        <cdr:cNvSpPr txBox="1">
          <a:spLocks noChangeArrowheads="1"/>
        </cdr:cNvSpPr>
      </cdr:nvSpPr>
      <cdr:spPr>
        <a:xfrm>
          <a:off x="-28574" y="-47624"/>
          <a:ext cx="6581775" cy="504825"/>
        </a:xfrm>
        <a:prstGeom prst="rect">
          <a:avLst/>
        </a:prstGeom>
        <a:noFill/>
        <a:ln w="9525" cmpd="sng">
          <a:noFill/>
        </a:ln>
      </cdr:spPr>
      <cdr:txBody>
        <a:bodyPr vertOverflow="clip" wrap="square" lIns="27432" tIns="22860" rIns="27432" bIns="0"/>
        <a:p>
          <a:pPr algn="ctr">
            <a:defRPr/>
          </a:pPr>
          <a:r>
            <a:rPr lang="en-US" cap="none" sz="1000" b="1" i="0" u="none" baseline="0">
              <a:solidFill>
                <a:srgbClr val="000000"/>
              </a:solidFill>
              <a:latin typeface="Arial"/>
              <a:ea typeface="Arial"/>
              <a:cs typeface="Arial"/>
            </a:rPr>
            <a:t>Graphique B4.4. Répartition de la provenance initiale du financement public de l'éducation selon les niveaux de l'exécutif pour l'enseignement primaire, secondaire et post-secondaire non tertiaire (2010) 
</a:t>
          </a:r>
          <a:r>
            <a:rPr lang="en-US" cap="none" sz="1000" b="0" i="1" u="none" baseline="0">
              <a:solidFill>
                <a:srgbClr val="000000"/>
              </a:solidFill>
              <a:latin typeface="Arial"/>
              <a:ea typeface="Arial"/>
              <a:cs typeface="Arial"/>
            </a:rPr>
            <a:t>En pourcentage </a:t>
          </a:r>
        </a:p>
      </cdr:txBody>
    </cdr:sp>
  </cdr:relSizeAnchor>
  <cdr:relSizeAnchor xmlns:cdr="http://schemas.openxmlformats.org/drawingml/2006/chartDrawing">
    <cdr:from>
      <cdr:x>0.04075</cdr:x>
      <cdr:y>0.2275</cdr:y>
    </cdr:from>
    <cdr:to>
      <cdr:x>0.078</cdr:x>
      <cdr:y>0.277</cdr:y>
    </cdr:to>
    <cdr:sp>
      <cdr:nvSpPr>
        <cdr:cNvPr id="3" name="Text Box 10"/>
        <cdr:cNvSpPr txBox="1">
          <a:spLocks noChangeArrowheads="1"/>
        </cdr:cNvSpPr>
      </cdr:nvSpPr>
      <cdr:spPr>
        <a:xfrm>
          <a:off x="257175" y="895350"/>
          <a:ext cx="23812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t>
          </a:r>
        </a:p>
      </cdr:txBody>
    </cdr:sp>
  </cdr:relSizeAnchor>
  <cdr:relSizeAnchor xmlns:cdr="http://schemas.openxmlformats.org/drawingml/2006/chartDrawing">
    <cdr:from>
      <cdr:x>-0.00425</cdr:x>
      <cdr:y>0.40325</cdr:y>
    </cdr:from>
    <cdr:to>
      <cdr:x>0.214</cdr:x>
      <cdr:y>0.421</cdr:y>
    </cdr:to>
    <cdr:sp fLocksText="0">
      <cdr:nvSpPr>
        <cdr:cNvPr id="4" name="Text Box 11"/>
        <cdr:cNvSpPr txBox="1">
          <a:spLocks noChangeArrowheads="1"/>
        </cdr:cNvSpPr>
      </cdr:nvSpPr>
      <cdr:spPr>
        <a:xfrm>
          <a:off x="-19049" y="1581150"/>
          <a:ext cx="1419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29</xdr:row>
      <xdr:rowOff>123825</xdr:rowOff>
    </xdr:from>
    <xdr:ext cx="6553200" cy="5143500"/>
    <xdr:graphicFrame>
      <xdr:nvGraphicFramePr>
        <xdr:cNvPr id="1" name="Chart 1"/>
        <xdr:cNvGraphicFramePr/>
      </xdr:nvGraphicFramePr>
      <xdr:xfrm>
        <a:off x="0" y="4819650"/>
        <a:ext cx="6553200" cy="5143500"/>
      </xdr:xfrm>
      <a:graphic>
        <a:graphicData uri="http://schemas.openxmlformats.org/drawingml/2006/chart">
          <c:chart xmlns:c="http://schemas.openxmlformats.org/drawingml/2006/chart" r:id="rId1"/>
        </a:graphicData>
      </a:graphic>
    </xdr:graphicFrame>
    <xdr:clientData/>
  </xdr:oneCellAnchor>
  <xdr:oneCellAnchor>
    <xdr:from>
      <xdr:col>0</xdr:col>
      <xdr:colOff>28575</xdr:colOff>
      <xdr:row>5</xdr:row>
      <xdr:rowOff>0</xdr:rowOff>
    </xdr:from>
    <xdr:ext cx="6505575" cy="3943350"/>
    <xdr:graphicFrame>
      <xdr:nvGraphicFramePr>
        <xdr:cNvPr id="2" name="Chart 2"/>
        <xdr:cNvGraphicFramePr/>
      </xdr:nvGraphicFramePr>
      <xdr:xfrm>
        <a:off x="28575" y="809625"/>
        <a:ext cx="6505575" cy="3943350"/>
      </xdr:xfrm>
      <a:graphic>
        <a:graphicData uri="http://schemas.openxmlformats.org/drawingml/2006/chart">
          <c:chart xmlns:c="http://schemas.openxmlformats.org/drawingml/2006/chart" r:id="rId2"/>
        </a:graphicData>
      </a:graphic>
    </xdr:graphicFrame>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Applic/UOE/Ind2006/data2001/E9C3N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ecdshare.oecd.org/Applic/UOE/Ind2006/data2001/E9C3N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APPLIC/UOE/IND98/FIN95/F5_W.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3-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3-fr" TargetMode="External"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C63"/>
  <sheetViews>
    <sheetView tabSelected="1" zoomScalePageLayoutView="0" workbookViewId="0" topLeftCell="A1">
      <selection activeCell="A1" sqref="A1"/>
    </sheetView>
  </sheetViews>
  <sheetFormatPr defaultColWidth="9.140625" defaultRowHeight="12.75"/>
  <cols>
    <col min="1" max="1" width="4.421875" style="2" customWidth="1"/>
    <col min="2" max="2" width="11.28125" style="2" customWidth="1"/>
    <col min="3" max="3" width="12.00390625" style="2" customWidth="1"/>
    <col min="4" max="4" width="5.57421875" style="2" customWidth="1"/>
    <col min="5" max="5" width="6.421875" style="2" customWidth="1"/>
    <col min="6" max="6" width="9.00390625" style="2" customWidth="1"/>
    <col min="7" max="11" width="9.140625" style="2" customWidth="1"/>
    <col min="12" max="17" width="8.57421875" style="2" customWidth="1"/>
    <col min="18" max="19" width="14.7109375" style="2" customWidth="1"/>
    <col min="20" max="20" width="9.140625" style="2" customWidth="1"/>
    <col min="21" max="29" width="10.7109375" style="2" customWidth="1"/>
    <col min="30" max="16384" width="9.140625" style="2" customWidth="1"/>
  </cols>
  <sheetData>
    <row r="1" s="36" customFormat="1" ht="12.75">
      <c r="A1" s="37" t="s">
        <v>114</v>
      </c>
    </row>
    <row r="2" spans="1:2" s="36" customFormat="1" ht="12.75">
      <c r="A2" s="36" t="s">
        <v>115</v>
      </c>
      <c r="B2" s="36" t="s">
        <v>116</v>
      </c>
    </row>
    <row r="3" s="36" customFormat="1" ht="12.75">
      <c r="A3" s="36" t="s">
        <v>117</v>
      </c>
    </row>
    <row r="4" s="36" customFormat="1" ht="12.75">
      <c r="A4" s="36" t="s">
        <v>118</v>
      </c>
    </row>
    <row r="5" s="36" customFormat="1" ht="12.75"/>
    <row r="6" spans="1:29" ht="27.75" customHeight="1">
      <c r="A6" s="47" t="s">
        <v>104</v>
      </c>
      <c r="B6" s="47"/>
      <c r="C6" s="47"/>
      <c r="D6" s="47"/>
      <c r="E6" s="47"/>
      <c r="F6" s="47"/>
      <c r="G6" s="47"/>
      <c r="H6" s="47"/>
      <c r="I6" s="47"/>
      <c r="J6" s="47"/>
      <c r="K6" s="47"/>
      <c r="L6" s="1"/>
      <c r="M6" s="1"/>
      <c r="N6" s="1"/>
      <c r="O6" s="1"/>
      <c r="P6" s="1"/>
      <c r="Q6" s="1"/>
      <c r="R6" s="1"/>
      <c r="S6" s="1"/>
      <c r="U6" s="6"/>
      <c r="V6" s="7"/>
      <c r="W6" s="7"/>
      <c r="X6" s="7"/>
      <c r="Y6" s="7"/>
      <c r="Z6" s="7"/>
      <c r="AA6" s="7"/>
      <c r="AB6" s="7"/>
      <c r="AC6" s="7"/>
    </row>
    <row r="7" spans="1:19" ht="12.75" customHeight="1">
      <c r="A7" s="48" t="s">
        <v>105</v>
      </c>
      <c r="B7" s="48"/>
      <c r="C7" s="48"/>
      <c r="D7" s="48"/>
      <c r="E7" s="48"/>
      <c r="F7" s="48"/>
      <c r="G7" s="48"/>
      <c r="H7" s="48"/>
      <c r="I7" s="48"/>
      <c r="J7" s="48"/>
      <c r="K7" s="48"/>
      <c r="L7" s="3"/>
      <c r="M7" s="3"/>
      <c r="N7" s="3"/>
      <c r="O7" s="3"/>
      <c r="P7" s="3"/>
      <c r="Q7" s="3"/>
      <c r="R7" s="3"/>
      <c r="S7" s="3"/>
    </row>
    <row r="9" spans="1:19" ht="54" customHeight="1">
      <c r="A9" s="49" t="s">
        <v>0</v>
      </c>
      <c r="B9" s="49"/>
      <c r="C9" s="49"/>
      <c r="D9" s="49"/>
      <c r="E9" s="49"/>
      <c r="F9" s="49"/>
      <c r="G9" s="49"/>
      <c r="H9" s="49"/>
      <c r="I9" s="49"/>
      <c r="J9" s="49"/>
      <c r="K9" s="49"/>
      <c r="L9" s="49"/>
      <c r="M9" s="49"/>
      <c r="N9" s="49"/>
      <c r="O9" s="49"/>
      <c r="P9" s="49"/>
      <c r="Q9" s="49"/>
      <c r="R9" s="49"/>
      <c r="S9" s="49"/>
    </row>
    <row r="10" spans="1:19" ht="12.75">
      <c r="A10" s="4"/>
      <c r="B10" s="5"/>
      <c r="C10" s="5"/>
      <c r="D10" s="5"/>
      <c r="E10" s="5"/>
      <c r="F10" s="5"/>
      <c r="G10" s="5"/>
      <c r="H10" s="5"/>
      <c r="I10" s="5"/>
      <c r="J10" s="5"/>
      <c r="K10" s="5"/>
      <c r="L10" s="5"/>
      <c r="M10" s="5"/>
      <c r="N10" s="5"/>
      <c r="O10" s="5"/>
      <c r="P10" s="5"/>
      <c r="Q10" s="5"/>
      <c r="R10" s="5"/>
      <c r="S10" s="5"/>
    </row>
    <row r="11" spans="6:17" ht="12.75">
      <c r="F11" s="38" t="s">
        <v>1</v>
      </c>
      <c r="G11" s="39"/>
      <c r="H11" s="39"/>
      <c r="I11" s="39"/>
      <c r="J11" s="40"/>
      <c r="K11" s="41"/>
      <c r="L11" s="8"/>
      <c r="M11" s="8"/>
      <c r="N11" s="5"/>
      <c r="O11" s="5"/>
      <c r="P11" s="5"/>
      <c r="Q11" s="5"/>
    </row>
    <row r="12" spans="6:17" ht="26.25" customHeight="1">
      <c r="F12" s="9"/>
      <c r="G12" s="9"/>
      <c r="H12" s="9"/>
      <c r="I12" s="9"/>
      <c r="J12" s="9"/>
      <c r="K12" s="9"/>
      <c r="L12" s="8"/>
      <c r="M12" s="8"/>
      <c r="N12" s="5"/>
      <c r="O12" s="5"/>
      <c r="P12" s="5"/>
      <c r="Q12" s="5"/>
    </row>
    <row r="13" spans="6:17" ht="12.75">
      <c r="F13" s="42" t="s">
        <v>2</v>
      </c>
      <c r="G13" s="43"/>
      <c r="H13" s="43"/>
      <c r="I13" s="43"/>
      <c r="J13" s="44"/>
      <c r="K13" s="45"/>
      <c r="L13" s="8"/>
      <c r="M13" s="8"/>
      <c r="N13" s="5"/>
      <c r="O13" s="5"/>
      <c r="P13" s="5"/>
      <c r="Q13" s="5"/>
    </row>
    <row r="14" spans="1:19" ht="77.25" customHeight="1">
      <c r="A14" s="10" t="s">
        <v>3</v>
      </c>
      <c r="B14" s="10" t="s">
        <v>4</v>
      </c>
      <c r="C14" s="10" t="s">
        <v>5</v>
      </c>
      <c r="D14" s="11" t="s">
        <v>6</v>
      </c>
      <c r="E14" s="12" t="s">
        <v>7</v>
      </c>
      <c r="F14" s="13" t="s">
        <v>8</v>
      </c>
      <c r="G14" s="14" t="s">
        <v>9</v>
      </c>
      <c r="H14" s="14" t="s">
        <v>10</v>
      </c>
      <c r="I14" s="14" t="s">
        <v>11</v>
      </c>
      <c r="J14" s="14" t="s">
        <v>12</v>
      </c>
      <c r="K14" s="14" t="s">
        <v>13</v>
      </c>
      <c r="L14" s="15" t="s">
        <v>14</v>
      </c>
      <c r="M14" s="15" t="s">
        <v>15</v>
      </c>
      <c r="N14" s="15" t="s">
        <v>16</v>
      </c>
      <c r="O14" s="15" t="s">
        <v>17</v>
      </c>
      <c r="P14" s="15" t="s">
        <v>18</v>
      </c>
      <c r="Q14" s="15" t="s">
        <v>19</v>
      </c>
      <c r="R14" s="16" t="s">
        <v>20</v>
      </c>
      <c r="S14" s="16" t="s">
        <v>21</v>
      </c>
    </row>
    <row r="15" spans="1:19" ht="12.75">
      <c r="A15" s="17">
        <v>20</v>
      </c>
      <c r="B15" s="17" t="s">
        <v>22</v>
      </c>
      <c r="C15" s="17" t="s">
        <v>23</v>
      </c>
      <c r="D15" s="18" t="s">
        <v>106</v>
      </c>
      <c r="E15" s="19"/>
      <c r="F15" s="20">
        <v>100</v>
      </c>
      <c r="G15" s="20" t="s">
        <v>107</v>
      </c>
      <c r="H15" s="20" t="s">
        <v>107</v>
      </c>
      <c r="I15" s="20">
        <f aca="true" t="shared" si="0" ref="I15:I46">M15-L15</f>
        <v>0</v>
      </c>
      <c r="J15" s="20" t="e">
        <f aca="true" t="shared" si="1" ref="J15:J29">O15-N15</f>
        <v>#VALUE!</v>
      </c>
      <c r="K15" s="20" t="e">
        <f aca="true" t="shared" si="2" ref="K15:K46">Q15-P15</f>
        <v>#VALUE!</v>
      </c>
      <c r="L15" s="21">
        <v>100</v>
      </c>
      <c r="M15" s="21">
        <v>100</v>
      </c>
      <c r="N15" s="21" t="s">
        <v>107</v>
      </c>
      <c r="O15" s="21" t="s">
        <v>107</v>
      </c>
      <c r="P15" s="21" t="s">
        <v>107</v>
      </c>
      <c r="Q15" s="21" t="s">
        <v>107</v>
      </c>
      <c r="R15" s="22" t="str">
        <f aca="true" t="shared" si="3" ref="R15:R46">CONCATENATE($B15,$E15)</f>
        <v>New Zealand</v>
      </c>
      <c r="S15" s="22" t="str">
        <f aca="true" t="shared" si="4" ref="S15:S46">CONCATENATE($C15,$E15)</f>
        <v>Nouvelle-Zélande</v>
      </c>
    </row>
    <row r="16" spans="1:19" ht="12.75">
      <c r="A16" s="17">
        <v>28</v>
      </c>
      <c r="B16" s="17" t="s">
        <v>24</v>
      </c>
      <c r="C16" s="17" t="s">
        <v>25</v>
      </c>
      <c r="D16" s="18" t="s">
        <v>106</v>
      </c>
      <c r="E16" s="19"/>
      <c r="F16" s="20">
        <v>99.2800226003261</v>
      </c>
      <c r="G16" s="20">
        <v>0.719977399673876</v>
      </c>
      <c r="H16" s="20" t="s">
        <v>108</v>
      </c>
      <c r="I16" s="20">
        <f t="shared" si="0"/>
        <v>-3.0393009731801044</v>
      </c>
      <c r="J16" s="20">
        <f t="shared" si="1"/>
        <v>3.040022600326124</v>
      </c>
      <c r="K16" s="20" t="e">
        <f t="shared" si="2"/>
        <v>#VALUE!</v>
      </c>
      <c r="L16" s="21">
        <v>99.2800226003261</v>
      </c>
      <c r="M16" s="21">
        <v>96.240721627146</v>
      </c>
      <c r="N16" s="21">
        <v>0.719977399673876</v>
      </c>
      <c r="O16" s="21">
        <v>3.76</v>
      </c>
      <c r="P16" s="21" t="s">
        <v>108</v>
      </c>
      <c r="Q16" s="21" t="s">
        <v>108</v>
      </c>
      <c r="R16" s="22" t="str">
        <f t="shared" si="3"/>
        <v>Turkey</v>
      </c>
      <c r="S16" s="22" t="str">
        <f t="shared" si="4"/>
        <v>Turquie</v>
      </c>
    </row>
    <row r="17" spans="1:19" ht="12.75">
      <c r="A17" s="17">
        <v>13</v>
      </c>
      <c r="B17" s="17" t="s">
        <v>26</v>
      </c>
      <c r="C17" s="17" t="s">
        <v>27</v>
      </c>
      <c r="D17" s="18" t="s">
        <v>106</v>
      </c>
      <c r="E17" s="19"/>
      <c r="F17" s="20">
        <v>99.0371923020864</v>
      </c>
      <c r="G17" s="20" t="s">
        <v>109</v>
      </c>
      <c r="H17" s="20">
        <v>0.962807697913619</v>
      </c>
      <c r="I17" s="20">
        <f t="shared" si="0"/>
        <v>-16.5475794114994</v>
      </c>
      <c r="J17" s="20" t="e">
        <f t="shared" si="1"/>
        <v>#VALUE!</v>
      </c>
      <c r="K17" s="20">
        <f t="shared" si="2"/>
        <v>17.5494041145551</v>
      </c>
      <c r="L17" s="21">
        <v>99.0371923020864</v>
      </c>
      <c r="M17" s="21">
        <v>82.489612890587</v>
      </c>
      <c r="N17" s="21" t="s">
        <v>109</v>
      </c>
      <c r="O17" s="21" t="s">
        <v>109</v>
      </c>
      <c r="P17" s="23">
        <v>0</v>
      </c>
      <c r="Q17" s="21">
        <v>17.5494041145551</v>
      </c>
      <c r="R17" s="22" t="str">
        <f t="shared" si="3"/>
        <v>Ireland</v>
      </c>
      <c r="S17" s="22" t="str">
        <f t="shared" si="4"/>
        <v>Irlande</v>
      </c>
    </row>
    <row r="18" spans="1:19" ht="12.75">
      <c r="A18" s="17">
        <v>36</v>
      </c>
      <c r="B18" s="17" t="s">
        <v>28</v>
      </c>
      <c r="C18" s="17" t="s">
        <v>29</v>
      </c>
      <c r="D18" s="18">
        <v>3</v>
      </c>
      <c r="E18" s="19"/>
      <c r="F18" s="20">
        <v>91.9294253828415</v>
      </c>
      <c r="G18" s="20" t="s">
        <v>109</v>
      </c>
      <c r="H18" s="20">
        <v>8.07057461715852</v>
      </c>
      <c r="I18" s="20">
        <f t="shared" si="0"/>
        <v>-42.012388738854504</v>
      </c>
      <c r="J18" s="20" t="e">
        <f t="shared" si="1"/>
        <v>#VALUE!</v>
      </c>
      <c r="K18" s="20">
        <f t="shared" si="2"/>
        <v>42.01238873885448</v>
      </c>
      <c r="L18" s="21">
        <v>91.9294253828415</v>
      </c>
      <c r="M18" s="21">
        <v>49.917036643987</v>
      </c>
      <c r="N18" s="21" t="s">
        <v>109</v>
      </c>
      <c r="O18" s="21" t="s">
        <v>109</v>
      </c>
      <c r="P18" s="21">
        <v>8.07057461715852</v>
      </c>
      <c r="Q18" s="21">
        <v>50.082963356013</v>
      </c>
      <c r="R18" s="22" t="str">
        <f t="shared" si="3"/>
        <v>Chile</v>
      </c>
      <c r="S18" s="22" t="str">
        <f t="shared" si="4"/>
        <v>Chili</v>
      </c>
    </row>
    <row r="19" spans="1:19" ht="12.75">
      <c r="A19" s="17">
        <v>38</v>
      </c>
      <c r="B19" s="17" t="s">
        <v>30</v>
      </c>
      <c r="C19" s="17" t="s">
        <v>31</v>
      </c>
      <c r="D19" s="18" t="s">
        <v>106</v>
      </c>
      <c r="E19" s="19"/>
      <c r="F19" s="20">
        <v>91.2433731968931</v>
      </c>
      <c r="G19" s="20" t="s">
        <v>109</v>
      </c>
      <c r="H19" s="20">
        <v>8.75662680310689</v>
      </c>
      <c r="I19" s="20">
        <f t="shared" si="0"/>
        <v>-20.7341881395636</v>
      </c>
      <c r="J19" s="20" t="e">
        <f t="shared" si="1"/>
        <v>#VALUE!</v>
      </c>
      <c r="K19" s="20">
        <f t="shared" si="2"/>
        <v>20.73418813956351</v>
      </c>
      <c r="L19" s="21">
        <v>91.2433731968931</v>
      </c>
      <c r="M19" s="21">
        <v>70.5091850573295</v>
      </c>
      <c r="N19" s="21" t="s">
        <v>109</v>
      </c>
      <c r="O19" s="21" t="s">
        <v>109</v>
      </c>
      <c r="P19" s="21">
        <v>8.75662680310689</v>
      </c>
      <c r="Q19" s="21">
        <v>29.4908149426704</v>
      </c>
      <c r="R19" s="22" t="str">
        <f t="shared" si="3"/>
        <v>Israel</v>
      </c>
      <c r="S19" s="22" t="str">
        <f t="shared" si="4"/>
        <v>Israël</v>
      </c>
    </row>
    <row r="20" spans="1:19" ht="12.75">
      <c r="A20" s="17">
        <v>19</v>
      </c>
      <c r="B20" s="17" t="s">
        <v>32</v>
      </c>
      <c r="C20" s="17" t="s">
        <v>33</v>
      </c>
      <c r="D20" s="18" t="s">
        <v>106</v>
      </c>
      <c r="E20" s="19"/>
      <c r="F20" s="20">
        <v>90.2860351315443</v>
      </c>
      <c r="G20" s="20" t="s">
        <v>107</v>
      </c>
      <c r="H20" s="20">
        <v>9.66407381656825</v>
      </c>
      <c r="I20" s="20">
        <f t="shared" si="0"/>
        <v>-2.821308640134802</v>
      </c>
      <c r="J20" s="20" t="e">
        <f t="shared" si="1"/>
        <v>#VALUE!</v>
      </c>
      <c r="K20" s="20">
        <f t="shared" si="2"/>
        <v>2.82130864013485</v>
      </c>
      <c r="L20" s="21">
        <v>90.2860351315443</v>
      </c>
      <c r="M20" s="21">
        <v>87.4647264914095</v>
      </c>
      <c r="N20" s="21" t="s">
        <v>107</v>
      </c>
      <c r="O20" s="21" t="s">
        <v>107</v>
      </c>
      <c r="P20" s="21">
        <v>9.66407381656825</v>
      </c>
      <c r="Q20" s="21">
        <v>12.4853824567031</v>
      </c>
      <c r="R20" s="22" t="str">
        <f t="shared" si="3"/>
        <v>Netherlands</v>
      </c>
      <c r="S20" s="22" t="str">
        <f t="shared" si="4"/>
        <v>Pays-Bas</v>
      </c>
    </row>
    <row r="21" spans="1:19" ht="12.75">
      <c r="A21" s="17">
        <v>40</v>
      </c>
      <c r="B21" s="17" t="s">
        <v>34</v>
      </c>
      <c r="C21" s="17" t="s">
        <v>35</v>
      </c>
      <c r="D21" s="18" t="s">
        <v>106</v>
      </c>
      <c r="E21" s="19"/>
      <c r="F21" s="20">
        <v>89.67</v>
      </c>
      <c r="G21" s="20" t="s">
        <v>109</v>
      </c>
      <c r="H21" s="20">
        <v>10.33</v>
      </c>
      <c r="I21" s="20">
        <f t="shared" si="0"/>
        <v>-0.7600000000000051</v>
      </c>
      <c r="J21" s="20" t="e">
        <f t="shared" si="1"/>
        <v>#VALUE!</v>
      </c>
      <c r="K21" s="20">
        <f t="shared" si="2"/>
        <v>0.7599999999999998</v>
      </c>
      <c r="L21" s="21">
        <v>89.67</v>
      </c>
      <c r="M21" s="21">
        <v>88.91</v>
      </c>
      <c r="N21" s="21" t="s">
        <v>109</v>
      </c>
      <c r="O21" s="21" t="s">
        <v>109</v>
      </c>
      <c r="P21" s="21">
        <v>10.33</v>
      </c>
      <c r="Q21" s="21">
        <v>11.09</v>
      </c>
      <c r="R21" s="22" t="str">
        <f t="shared" si="3"/>
        <v>Slovenia</v>
      </c>
      <c r="S21" s="22" t="str">
        <f t="shared" si="4"/>
        <v>Slovénie</v>
      </c>
    </row>
    <row r="22" spans="1:19" ht="12.75">
      <c r="A22" s="17">
        <v>14</v>
      </c>
      <c r="B22" s="17" t="s">
        <v>36</v>
      </c>
      <c r="C22" s="17" t="s">
        <v>37</v>
      </c>
      <c r="D22" s="18" t="s">
        <v>106</v>
      </c>
      <c r="E22" s="19"/>
      <c r="F22" s="20">
        <v>80.7154795269641</v>
      </c>
      <c r="G22" s="20">
        <v>9.01372846512004</v>
      </c>
      <c r="H22" s="20">
        <v>10.2707920079158</v>
      </c>
      <c r="I22" s="20">
        <f t="shared" si="0"/>
        <v>-0.5064321261903046</v>
      </c>
      <c r="J22" s="20">
        <f t="shared" si="1"/>
        <v>-1.5355200586881805</v>
      </c>
      <c r="K22" s="20">
        <f t="shared" si="2"/>
        <v>2.0419521848785003</v>
      </c>
      <c r="L22" s="21">
        <v>80.7154795269641</v>
      </c>
      <c r="M22" s="21">
        <v>80.2090474007738</v>
      </c>
      <c r="N22" s="21">
        <v>9.01372846512004</v>
      </c>
      <c r="O22" s="21">
        <v>7.47820840643186</v>
      </c>
      <c r="P22" s="21">
        <v>10.2707920079158</v>
      </c>
      <c r="Q22" s="21">
        <v>12.3127441927943</v>
      </c>
      <c r="R22" s="22" t="str">
        <f t="shared" si="3"/>
        <v>Italy</v>
      </c>
      <c r="S22" s="22" t="str">
        <f t="shared" si="4"/>
        <v>Italie</v>
      </c>
    </row>
    <row r="23" spans="1:19" ht="12.75">
      <c r="A23" s="17">
        <v>17</v>
      </c>
      <c r="B23" s="17" t="s">
        <v>38</v>
      </c>
      <c r="C23" s="17" t="s">
        <v>38</v>
      </c>
      <c r="D23" s="18" t="s">
        <v>106</v>
      </c>
      <c r="E23" s="19"/>
      <c r="F23" s="20">
        <v>80.6826272654901</v>
      </c>
      <c r="G23" s="20" t="s">
        <v>109</v>
      </c>
      <c r="H23" s="20">
        <v>19.3173727345099</v>
      </c>
      <c r="I23" s="20">
        <f t="shared" si="0"/>
        <v>-4.093006606731194</v>
      </c>
      <c r="J23" s="20" t="e">
        <f t="shared" si="1"/>
        <v>#VALUE!</v>
      </c>
      <c r="K23" s="20">
        <f t="shared" si="2"/>
        <v>4.093006606731201</v>
      </c>
      <c r="L23" s="21">
        <v>80.6826272654901</v>
      </c>
      <c r="M23" s="21">
        <v>76.5896206587589</v>
      </c>
      <c r="N23" s="21" t="s">
        <v>109</v>
      </c>
      <c r="O23" s="21" t="s">
        <v>109</v>
      </c>
      <c r="P23" s="21">
        <v>19.3173727345099</v>
      </c>
      <c r="Q23" s="21">
        <v>23.4103793412411</v>
      </c>
      <c r="R23" s="22" t="str">
        <f t="shared" si="3"/>
        <v>Luxembourg</v>
      </c>
      <c r="S23" s="22" t="str">
        <f t="shared" si="4"/>
        <v>Luxembourg</v>
      </c>
    </row>
    <row r="24" spans="1:19" ht="12.75">
      <c r="A24" s="17">
        <v>24</v>
      </c>
      <c r="B24" s="17" t="s">
        <v>39</v>
      </c>
      <c r="C24" s="17" t="s">
        <v>40</v>
      </c>
      <c r="D24" s="18">
        <v>2</v>
      </c>
      <c r="E24" s="19">
        <v>1</v>
      </c>
      <c r="F24" s="20">
        <v>77.84</v>
      </c>
      <c r="G24" s="20" t="s">
        <v>109</v>
      </c>
      <c r="H24" s="20">
        <v>22.16</v>
      </c>
      <c r="I24" s="20">
        <f t="shared" si="0"/>
        <v>-56.800000000000004</v>
      </c>
      <c r="J24" s="20" t="e">
        <f t="shared" si="1"/>
        <v>#VALUE!</v>
      </c>
      <c r="K24" s="20">
        <f t="shared" si="2"/>
        <v>56.8</v>
      </c>
      <c r="L24" s="21">
        <v>77.84</v>
      </c>
      <c r="M24" s="21">
        <v>21.04</v>
      </c>
      <c r="N24" s="21" t="s">
        <v>109</v>
      </c>
      <c r="O24" s="21" t="s">
        <v>109</v>
      </c>
      <c r="P24" s="21">
        <v>22.16</v>
      </c>
      <c r="Q24" s="21">
        <v>78.96</v>
      </c>
      <c r="R24" s="22" t="str">
        <f t="shared" si="3"/>
        <v>Slovak Republic1</v>
      </c>
      <c r="S24" s="22" t="str">
        <f t="shared" si="4"/>
        <v>Rép. slovaque1</v>
      </c>
    </row>
    <row r="25" spans="1:19" ht="12.75">
      <c r="A25" s="17">
        <v>18</v>
      </c>
      <c r="B25" s="17" t="s">
        <v>41</v>
      </c>
      <c r="C25" s="17" t="s">
        <v>42</v>
      </c>
      <c r="D25" s="18" t="s">
        <v>106</v>
      </c>
      <c r="E25" s="19"/>
      <c r="F25" s="20">
        <v>77.6658584322943</v>
      </c>
      <c r="G25" s="20">
        <v>22.1328577646915</v>
      </c>
      <c r="H25" s="20">
        <v>0.2</v>
      </c>
      <c r="I25" s="20">
        <f t="shared" si="0"/>
        <v>-51.5214014010386</v>
      </c>
      <c r="J25" s="20">
        <f t="shared" si="1"/>
        <v>51.520694576714</v>
      </c>
      <c r="K25" s="20">
        <f t="shared" si="2"/>
        <v>0.001990627338763984</v>
      </c>
      <c r="L25" s="21">
        <v>77.6658584322943</v>
      </c>
      <c r="M25" s="21">
        <v>26.1444570312557</v>
      </c>
      <c r="N25" s="21">
        <v>22.1328577646915</v>
      </c>
      <c r="O25" s="21">
        <v>73.6535523414055</v>
      </c>
      <c r="P25" s="21">
        <v>0.2</v>
      </c>
      <c r="Q25" s="21">
        <v>0.201990627338764</v>
      </c>
      <c r="R25" s="22" t="str">
        <f t="shared" si="3"/>
        <v>Mexico</v>
      </c>
      <c r="S25" s="22" t="str">
        <f t="shared" si="4"/>
        <v>Mexique</v>
      </c>
    </row>
    <row r="26" spans="1:19" ht="12.75">
      <c r="A26" s="17">
        <v>2</v>
      </c>
      <c r="B26" s="17" t="s">
        <v>43</v>
      </c>
      <c r="C26" s="17" t="s">
        <v>44</v>
      </c>
      <c r="D26" s="18" t="s">
        <v>106</v>
      </c>
      <c r="E26" s="19"/>
      <c r="F26" s="20">
        <v>75.6875025383439</v>
      </c>
      <c r="G26" s="20">
        <v>14.2625712628275</v>
      </c>
      <c r="H26" s="20">
        <v>10.0499261988285</v>
      </c>
      <c r="I26" s="20">
        <f t="shared" si="0"/>
        <v>-32.540467608865804</v>
      </c>
      <c r="J26" s="20">
        <f t="shared" si="1"/>
        <v>32.1997914012729</v>
      </c>
      <c r="K26" s="20">
        <f t="shared" si="2"/>
        <v>0.34067620759300077</v>
      </c>
      <c r="L26" s="21">
        <v>75.6875025383439</v>
      </c>
      <c r="M26" s="21">
        <v>43.1470349294781</v>
      </c>
      <c r="N26" s="21">
        <v>14.2625712628275</v>
      </c>
      <c r="O26" s="21">
        <v>46.4623626641004</v>
      </c>
      <c r="P26" s="21">
        <v>10.0499261988285</v>
      </c>
      <c r="Q26" s="21">
        <v>10.3906024064215</v>
      </c>
      <c r="R26" s="22" t="str">
        <f t="shared" si="3"/>
        <v>Austria</v>
      </c>
      <c r="S26" s="22" t="str">
        <f t="shared" si="4"/>
        <v>Autriche</v>
      </c>
    </row>
    <row r="27" spans="1:19" ht="12.75">
      <c r="A27" s="17">
        <v>37</v>
      </c>
      <c r="B27" s="17" t="s">
        <v>45</v>
      </c>
      <c r="C27" s="17" t="s">
        <v>46</v>
      </c>
      <c r="D27" s="18" t="s">
        <v>106</v>
      </c>
      <c r="E27" s="19"/>
      <c r="F27" s="20">
        <v>70.0471698113208</v>
      </c>
      <c r="G27" s="20" t="s">
        <v>109</v>
      </c>
      <c r="H27" s="20">
        <v>29.9528301886792</v>
      </c>
      <c r="I27" s="20">
        <f t="shared" si="0"/>
        <v>-42.4752920035939</v>
      </c>
      <c r="J27" s="20" t="e">
        <f t="shared" si="1"/>
        <v>#VALUE!</v>
      </c>
      <c r="K27" s="20">
        <f t="shared" si="2"/>
        <v>42.47529200359389</v>
      </c>
      <c r="L27" s="21">
        <v>70.0471698113208</v>
      </c>
      <c r="M27" s="21">
        <v>27.5718778077269</v>
      </c>
      <c r="N27" s="21" t="s">
        <v>109</v>
      </c>
      <c r="O27" s="21" t="s">
        <v>109</v>
      </c>
      <c r="P27" s="21">
        <v>29.9528301886792</v>
      </c>
      <c r="Q27" s="21">
        <v>72.4281221922731</v>
      </c>
      <c r="R27" s="22" t="str">
        <f t="shared" si="3"/>
        <v>Estonia</v>
      </c>
      <c r="S27" s="22" t="str">
        <f t="shared" si="4"/>
        <v>Estonie</v>
      </c>
    </row>
    <row r="28" spans="1:19" ht="12.75">
      <c r="A28" s="17">
        <v>8</v>
      </c>
      <c r="B28" s="17" t="s">
        <v>47</v>
      </c>
      <c r="C28" s="17" t="s">
        <v>47</v>
      </c>
      <c r="D28" s="18" t="s">
        <v>106</v>
      </c>
      <c r="E28" s="19"/>
      <c r="F28" s="20">
        <v>69.4339228827132</v>
      </c>
      <c r="G28" s="20">
        <v>18.3106393169986</v>
      </c>
      <c r="H28" s="20">
        <v>12.2554378002882</v>
      </c>
      <c r="I28" s="20">
        <f t="shared" si="0"/>
        <v>-0.15292872558060822</v>
      </c>
      <c r="J28" s="20">
        <f t="shared" si="1"/>
        <v>0.010837468742000311</v>
      </c>
      <c r="K28" s="20">
        <f t="shared" si="2"/>
        <v>0.14209125683859902</v>
      </c>
      <c r="L28" s="21">
        <v>69.4339228827132</v>
      </c>
      <c r="M28" s="21">
        <v>69.2809941571326</v>
      </c>
      <c r="N28" s="21">
        <v>18.3106393169986</v>
      </c>
      <c r="O28" s="21">
        <v>18.3214767857406</v>
      </c>
      <c r="P28" s="21">
        <v>12.2554378002882</v>
      </c>
      <c r="Q28" s="21">
        <v>12.3975290571268</v>
      </c>
      <c r="R28" s="22" t="str">
        <f t="shared" si="3"/>
        <v>France</v>
      </c>
      <c r="S28" s="22" t="str">
        <f t="shared" si="4"/>
        <v>France</v>
      </c>
    </row>
    <row r="29" spans="1:19" ht="12.75">
      <c r="A29" s="17">
        <v>16</v>
      </c>
      <c r="B29" s="17" t="s">
        <v>48</v>
      </c>
      <c r="C29" s="17" t="s">
        <v>49</v>
      </c>
      <c r="D29" s="18" t="s">
        <v>106</v>
      </c>
      <c r="E29" s="19"/>
      <c r="F29" s="20">
        <v>67.9154931752747</v>
      </c>
      <c r="G29" s="20">
        <v>29.1314519053697</v>
      </c>
      <c r="H29" s="20">
        <v>2.95305491935561</v>
      </c>
      <c r="I29" s="20">
        <f t="shared" si="0"/>
        <v>-67.05985413662152</v>
      </c>
      <c r="J29" s="20">
        <f t="shared" si="1"/>
        <v>0.7957201514293999</v>
      </c>
      <c r="K29" s="20">
        <f t="shared" si="2"/>
        <v>66.26413398519209</v>
      </c>
      <c r="L29" s="21">
        <v>67.9154931752747</v>
      </c>
      <c r="M29" s="21">
        <v>0.855639038653174</v>
      </c>
      <c r="N29" s="21">
        <v>29.1314519053697</v>
      </c>
      <c r="O29" s="21">
        <v>29.9271720567991</v>
      </c>
      <c r="P29" s="21">
        <v>2.95305491935561</v>
      </c>
      <c r="Q29" s="21">
        <v>69.2171889045477</v>
      </c>
      <c r="R29" s="22" t="str">
        <f t="shared" si="3"/>
        <v>Korea</v>
      </c>
      <c r="S29" s="22" t="str">
        <f t="shared" si="4"/>
        <v>Corée</v>
      </c>
    </row>
    <row r="30" spans="1:19" ht="12.75">
      <c r="A30" s="17">
        <v>11</v>
      </c>
      <c r="B30" s="17" t="s">
        <v>50</v>
      </c>
      <c r="C30" s="17" t="s">
        <v>51</v>
      </c>
      <c r="D30" s="18" t="s">
        <v>106</v>
      </c>
      <c r="E30" s="19">
        <v>2</v>
      </c>
      <c r="F30" s="20">
        <v>62.1458325765064</v>
      </c>
      <c r="G30" s="20" t="s">
        <v>110</v>
      </c>
      <c r="H30" s="20">
        <v>37.85</v>
      </c>
      <c r="I30" s="20">
        <f t="shared" si="0"/>
        <v>-41.7795568573393</v>
      </c>
      <c r="J30" s="24"/>
      <c r="K30" s="20">
        <f t="shared" si="2"/>
        <v>41.78372428083289</v>
      </c>
      <c r="L30" s="21">
        <v>62.1458325765064</v>
      </c>
      <c r="M30" s="21">
        <v>20.3662757191671</v>
      </c>
      <c r="N30" s="21" t="s">
        <v>110</v>
      </c>
      <c r="O30" s="21" t="s">
        <v>112</v>
      </c>
      <c r="P30" s="21">
        <v>37.85</v>
      </c>
      <c r="Q30" s="21">
        <v>79.6337242808329</v>
      </c>
      <c r="R30" s="22" t="str">
        <f t="shared" si="3"/>
        <v>Hungary2</v>
      </c>
      <c r="S30" s="22" t="str">
        <f t="shared" si="4"/>
        <v>Hongrie2</v>
      </c>
    </row>
    <row r="31" spans="1:19" ht="12.75">
      <c r="A31" s="17"/>
      <c r="B31" s="25" t="s">
        <v>52</v>
      </c>
      <c r="C31" s="25"/>
      <c r="D31" s="18" t="s">
        <v>106</v>
      </c>
      <c r="E31" s="26"/>
      <c r="F31" s="27">
        <v>53.79345415169361</v>
      </c>
      <c r="G31" s="27">
        <v>21.61767925605025</v>
      </c>
      <c r="H31" s="27">
        <v>27.208680539215855</v>
      </c>
      <c r="I31" s="20">
        <f t="shared" si="0"/>
        <v>-16.673842485252514</v>
      </c>
      <c r="J31" s="27">
        <f aca="true" t="shared" si="5" ref="J31:J46">O31-N31</f>
        <v>0.7981455126068795</v>
      </c>
      <c r="K31" s="27">
        <f t="shared" si="2"/>
        <v>16.946655348657195</v>
      </c>
      <c r="L31" s="21">
        <v>53.79345415169361</v>
      </c>
      <c r="M31" s="21">
        <v>37.119611666441095</v>
      </c>
      <c r="N31" s="28">
        <v>21.61767925605025</v>
      </c>
      <c r="O31" s="28">
        <v>22.415824768657128</v>
      </c>
      <c r="P31" s="28">
        <v>27.208680539215855</v>
      </c>
      <c r="Q31" s="28">
        <v>44.15533588787305</v>
      </c>
      <c r="R31" s="29" t="str">
        <f t="shared" si="3"/>
        <v>OECD average</v>
      </c>
      <c r="S31" s="29">
        <f t="shared" si="4"/>
      </c>
    </row>
    <row r="32" spans="1:19" ht="12.75">
      <c r="A32" s="17">
        <v>7</v>
      </c>
      <c r="B32" s="17" t="s">
        <v>53</v>
      </c>
      <c r="C32" s="17" t="s">
        <v>54</v>
      </c>
      <c r="D32" s="18" t="s">
        <v>106</v>
      </c>
      <c r="E32" s="19"/>
      <c r="F32" s="20">
        <v>41.8441161099336</v>
      </c>
      <c r="G32" s="20" t="s">
        <v>109</v>
      </c>
      <c r="H32" s="20">
        <v>58.1558838900664</v>
      </c>
      <c r="I32" s="20">
        <f t="shared" si="0"/>
        <v>-31.721165183387</v>
      </c>
      <c r="J32" s="20" t="e">
        <f t="shared" si="5"/>
        <v>#VALUE!</v>
      </c>
      <c r="K32" s="20">
        <f t="shared" si="2"/>
        <v>31.721165183387008</v>
      </c>
      <c r="L32" s="21">
        <v>41.8441161099336</v>
      </c>
      <c r="M32" s="21">
        <v>10.1229509265466</v>
      </c>
      <c r="N32" s="21" t="s">
        <v>109</v>
      </c>
      <c r="O32" s="21" t="s">
        <v>109</v>
      </c>
      <c r="P32" s="21">
        <v>58.1558838900664</v>
      </c>
      <c r="Q32" s="21">
        <v>89.8770490734534</v>
      </c>
      <c r="R32" s="22" t="str">
        <f t="shared" si="3"/>
        <v>Finland</v>
      </c>
      <c r="S32" s="22" t="str">
        <f t="shared" si="4"/>
        <v>Finlande</v>
      </c>
    </row>
    <row r="33" spans="1:19" ht="12.75">
      <c r="A33" s="17">
        <v>1</v>
      </c>
      <c r="B33" s="17" t="s">
        <v>55</v>
      </c>
      <c r="C33" s="17" t="s">
        <v>56</v>
      </c>
      <c r="D33" s="18" t="s">
        <v>106</v>
      </c>
      <c r="E33" s="19"/>
      <c r="F33" s="20">
        <v>41.2375064849884</v>
      </c>
      <c r="G33" s="20">
        <v>58.7624935150116</v>
      </c>
      <c r="H33" s="20" t="s">
        <v>108</v>
      </c>
      <c r="I33" s="20">
        <f t="shared" si="0"/>
        <v>-37.29414584649538</v>
      </c>
      <c r="J33" s="20">
        <f t="shared" si="5"/>
        <v>37.2975064849884</v>
      </c>
      <c r="K33" s="20" t="e">
        <f t="shared" si="2"/>
        <v>#VALUE!</v>
      </c>
      <c r="L33" s="21">
        <v>41.2375064849884</v>
      </c>
      <c r="M33" s="21">
        <v>3.94336063849302</v>
      </c>
      <c r="N33" s="21">
        <v>58.7624935150116</v>
      </c>
      <c r="O33" s="21">
        <v>96.06</v>
      </c>
      <c r="P33" s="21" t="s">
        <v>108</v>
      </c>
      <c r="Q33" s="21" t="s">
        <v>108</v>
      </c>
      <c r="R33" s="22" t="str">
        <f t="shared" si="3"/>
        <v>Australia</v>
      </c>
      <c r="S33" s="22" t="str">
        <f t="shared" si="4"/>
        <v>Australie</v>
      </c>
    </row>
    <row r="34" spans="1:19" ht="12.75">
      <c r="A34" s="17">
        <v>29</v>
      </c>
      <c r="B34" s="17" t="s">
        <v>57</v>
      </c>
      <c r="C34" s="17" t="s">
        <v>58</v>
      </c>
      <c r="D34" s="18" t="s">
        <v>106</v>
      </c>
      <c r="E34" s="19"/>
      <c r="F34" s="20">
        <v>26.5748955754755</v>
      </c>
      <c r="G34" s="20" t="s">
        <v>109</v>
      </c>
      <c r="H34" s="20">
        <v>73.4251044245245</v>
      </c>
      <c r="I34" s="20">
        <f t="shared" si="0"/>
        <v>0</v>
      </c>
      <c r="J34" s="20" t="e">
        <f t="shared" si="5"/>
        <v>#VALUE!</v>
      </c>
      <c r="K34" s="20">
        <f t="shared" si="2"/>
        <v>0</v>
      </c>
      <c r="L34" s="21">
        <v>26.5748955754755</v>
      </c>
      <c r="M34" s="21">
        <v>26.5748955754755</v>
      </c>
      <c r="N34" s="21" t="s">
        <v>109</v>
      </c>
      <c r="O34" s="21" t="s">
        <v>109</v>
      </c>
      <c r="P34" s="21">
        <v>73.4251044245245</v>
      </c>
      <c r="Q34" s="21">
        <v>73.4251044245245</v>
      </c>
      <c r="R34" s="22" t="str">
        <f t="shared" si="3"/>
        <v>United Kingdom</v>
      </c>
      <c r="S34" s="22" t="str">
        <f t="shared" si="4"/>
        <v>Royaume-Uni</v>
      </c>
    </row>
    <row r="35" spans="1:19" ht="12.75">
      <c r="A35" s="17">
        <v>12</v>
      </c>
      <c r="B35" s="17" t="s">
        <v>59</v>
      </c>
      <c r="C35" s="17" t="s">
        <v>60</v>
      </c>
      <c r="D35" s="18" t="s">
        <v>106</v>
      </c>
      <c r="E35" s="19"/>
      <c r="F35" s="20">
        <v>26.78</v>
      </c>
      <c r="G35" s="20" t="s">
        <v>109</v>
      </c>
      <c r="H35" s="20">
        <v>73.22</v>
      </c>
      <c r="I35" s="20">
        <f t="shared" si="0"/>
        <v>-0.2900000000000027</v>
      </c>
      <c r="J35" s="20" t="e">
        <f t="shared" si="5"/>
        <v>#VALUE!</v>
      </c>
      <c r="K35" s="20">
        <f t="shared" si="2"/>
        <v>0.29000000000000625</v>
      </c>
      <c r="L35" s="21">
        <v>26.78</v>
      </c>
      <c r="M35" s="21">
        <v>26.49</v>
      </c>
      <c r="N35" s="21" t="s">
        <v>109</v>
      </c>
      <c r="O35" s="21" t="s">
        <v>109</v>
      </c>
      <c r="P35" s="21">
        <v>73.22</v>
      </c>
      <c r="Q35" s="21">
        <v>73.51</v>
      </c>
      <c r="R35" s="22" t="str">
        <f t="shared" si="3"/>
        <v>Iceland</v>
      </c>
      <c r="S35" s="22" t="str">
        <f t="shared" si="4"/>
        <v>Islande</v>
      </c>
    </row>
    <row r="36" spans="1:19" ht="12.75">
      <c r="A36" s="17">
        <v>3</v>
      </c>
      <c r="B36" s="17" t="s">
        <v>61</v>
      </c>
      <c r="C36" s="17" t="s">
        <v>62</v>
      </c>
      <c r="D36" s="18" t="s">
        <v>106</v>
      </c>
      <c r="E36" s="19"/>
      <c r="F36" s="20">
        <v>21.1624692048434</v>
      </c>
      <c r="G36" s="20">
        <v>74.7053944658268</v>
      </c>
      <c r="H36" s="20">
        <v>4.13</v>
      </c>
      <c r="I36" s="20">
        <f t="shared" si="0"/>
        <v>1.171669584045901</v>
      </c>
      <c r="J36" s="20">
        <f t="shared" si="5"/>
        <v>-1.1716695840458016</v>
      </c>
      <c r="K36" s="20">
        <f t="shared" si="2"/>
        <v>0.002136329329740505</v>
      </c>
      <c r="L36" s="21">
        <v>21.1624692048434</v>
      </c>
      <c r="M36" s="21">
        <v>22.3341387888893</v>
      </c>
      <c r="N36" s="21">
        <v>74.7053944658268</v>
      </c>
      <c r="O36" s="21">
        <v>73.533724881781</v>
      </c>
      <c r="P36" s="21">
        <v>4.13</v>
      </c>
      <c r="Q36" s="21">
        <v>4.13213632932974</v>
      </c>
      <c r="R36" s="22" t="str">
        <f t="shared" si="3"/>
        <v>Belgium</v>
      </c>
      <c r="S36" s="22" t="str">
        <f t="shared" si="4"/>
        <v>Belgique</v>
      </c>
    </row>
    <row r="37" spans="1:19" ht="12.75">
      <c r="A37" s="17">
        <v>35</v>
      </c>
      <c r="B37" s="17" t="s">
        <v>63</v>
      </c>
      <c r="C37" s="17" t="s">
        <v>64</v>
      </c>
      <c r="D37" s="18" t="s">
        <v>106</v>
      </c>
      <c r="E37" s="19"/>
      <c r="F37" s="20">
        <v>19.8573969167013</v>
      </c>
      <c r="G37" s="20">
        <v>47.4791883795507</v>
      </c>
      <c r="H37" s="20">
        <v>32.663414703748</v>
      </c>
      <c r="I37" s="20">
        <f t="shared" si="0"/>
        <v>-7.747625048002101</v>
      </c>
      <c r="J37" s="20">
        <f t="shared" si="5"/>
        <v>-0.8099628036920024</v>
      </c>
      <c r="K37" s="20">
        <f t="shared" si="2"/>
        <v>8.557587851693995</v>
      </c>
      <c r="L37" s="21">
        <v>19.8573969167013</v>
      </c>
      <c r="M37" s="21">
        <v>12.1097718686992</v>
      </c>
      <c r="N37" s="21">
        <v>47.4791883795507</v>
      </c>
      <c r="O37" s="21">
        <v>46.6692255758587</v>
      </c>
      <c r="P37" s="21">
        <v>32.663414703748</v>
      </c>
      <c r="Q37" s="21">
        <v>41.221002555442</v>
      </c>
      <c r="R37" s="22" t="str">
        <f t="shared" si="3"/>
        <v>Brazil</v>
      </c>
      <c r="S37" s="22" t="str">
        <f t="shared" si="4"/>
        <v>Brésil</v>
      </c>
    </row>
    <row r="38" spans="1:19" ht="12.75">
      <c r="A38" s="17">
        <v>15</v>
      </c>
      <c r="B38" s="17" t="s">
        <v>65</v>
      </c>
      <c r="C38" s="17" t="s">
        <v>66</v>
      </c>
      <c r="D38" s="18">
        <v>2</v>
      </c>
      <c r="E38" s="19">
        <v>1</v>
      </c>
      <c r="F38" s="20">
        <v>18.0932472222823</v>
      </c>
      <c r="G38" s="20">
        <v>64.5937955127922</v>
      </c>
      <c r="H38" s="20">
        <v>17.31</v>
      </c>
      <c r="I38" s="20">
        <f t="shared" si="0"/>
        <v>-16.41803179390705</v>
      </c>
      <c r="J38" s="20">
        <f t="shared" si="5"/>
        <v>16.416204487207807</v>
      </c>
      <c r="K38" s="20">
        <f t="shared" si="2"/>
        <v>0.002957264925502301</v>
      </c>
      <c r="L38" s="21">
        <v>18.0932472222823</v>
      </c>
      <c r="M38" s="21">
        <v>1.67521542837525</v>
      </c>
      <c r="N38" s="21">
        <v>64.5937955127922</v>
      </c>
      <c r="O38" s="21">
        <v>81.01</v>
      </c>
      <c r="P38" s="21">
        <v>17.31</v>
      </c>
      <c r="Q38" s="21">
        <v>17.3129572649255</v>
      </c>
      <c r="R38" s="22" t="str">
        <f t="shared" si="3"/>
        <v>Japan1</v>
      </c>
      <c r="S38" s="22" t="str">
        <f t="shared" si="4"/>
        <v>Japon1</v>
      </c>
    </row>
    <row r="39" spans="1:19" ht="12.75">
      <c r="A39" s="17">
        <v>25</v>
      </c>
      <c r="B39" s="17" t="s">
        <v>67</v>
      </c>
      <c r="C39" s="17" t="s">
        <v>68</v>
      </c>
      <c r="D39" s="18" t="s">
        <v>106</v>
      </c>
      <c r="E39" s="19"/>
      <c r="F39" s="20">
        <v>13.9545943408347</v>
      </c>
      <c r="G39" s="20">
        <v>79.6944594638083</v>
      </c>
      <c r="H39" s="20">
        <v>6.35094619535698</v>
      </c>
      <c r="I39" s="20">
        <f t="shared" si="0"/>
        <v>-0.9363505426991985</v>
      </c>
      <c r="J39" s="20">
        <f t="shared" si="5"/>
        <v>0.936350542699202</v>
      </c>
      <c r="K39" s="20">
        <f t="shared" si="2"/>
        <v>0</v>
      </c>
      <c r="L39" s="21">
        <v>13.9545943408347</v>
      </c>
      <c r="M39" s="21">
        <v>13.0182437981355</v>
      </c>
      <c r="N39" s="21">
        <v>79.6944594638083</v>
      </c>
      <c r="O39" s="21">
        <v>80.6308100065075</v>
      </c>
      <c r="P39" s="21">
        <v>6.35094619535698</v>
      </c>
      <c r="Q39" s="21">
        <v>6.35094619535698</v>
      </c>
      <c r="R39" s="22" t="str">
        <f t="shared" si="3"/>
        <v>Spain</v>
      </c>
      <c r="S39" s="22" t="str">
        <f t="shared" si="4"/>
        <v>Espagne</v>
      </c>
    </row>
    <row r="40" spans="1:19" ht="12.75">
      <c r="A40" s="17">
        <v>30</v>
      </c>
      <c r="B40" s="17" t="s">
        <v>69</v>
      </c>
      <c r="C40" s="17" t="s">
        <v>70</v>
      </c>
      <c r="D40" s="18" t="s">
        <v>106</v>
      </c>
      <c r="E40" s="19"/>
      <c r="F40" s="20">
        <v>13.6562483534235</v>
      </c>
      <c r="G40" s="20">
        <v>33.4371600631638</v>
      </c>
      <c r="H40" s="20">
        <v>52.9065915834126</v>
      </c>
      <c r="I40" s="20">
        <f t="shared" si="0"/>
        <v>-13.206190704196274</v>
      </c>
      <c r="J40" s="20">
        <f t="shared" si="5"/>
        <v>-31.90028219107367</v>
      </c>
      <c r="K40" s="20">
        <f t="shared" si="2"/>
        <v>45.106472895270095</v>
      </c>
      <c r="L40" s="21">
        <v>13.6562483534235</v>
      </c>
      <c r="M40" s="21">
        <v>0.450057649227226</v>
      </c>
      <c r="N40" s="21">
        <v>33.4371600631638</v>
      </c>
      <c r="O40" s="21">
        <v>1.53687787209013</v>
      </c>
      <c r="P40" s="21">
        <v>52.9065915834126</v>
      </c>
      <c r="Q40" s="21">
        <v>98.0130644786827</v>
      </c>
      <c r="R40" s="22" t="str">
        <f t="shared" si="3"/>
        <v>United States</v>
      </c>
      <c r="S40" s="22" t="str">
        <f t="shared" si="4"/>
        <v>États-Unis</v>
      </c>
    </row>
    <row r="41" spans="1:19" ht="12.75">
      <c r="A41" s="17">
        <v>5</v>
      </c>
      <c r="B41" s="17" t="s">
        <v>71</v>
      </c>
      <c r="C41" s="17" t="s">
        <v>72</v>
      </c>
      <c r="D41" s="18" t="s">
        <v>106</v>
      </c>
      <c r="E41" s="19"/>
      <c r="F41" s="20">
        <v>12.4024317988614</v>
      </c>
      <c r="G41" s="20">
        <v>62.1105445985015</v>
      </c>
      <c r="H41" s="20">
        <v>25.4870236026371</v>
      </c>
      <c r="I41" s="20">
        <f t="shared" si="0"/>
        <v>-0.7076233485980996</v>
      </c>
      <c r="J41" s="20">
        <f t="shared" si="5"/>
        <v>0.7076233485981049</v>
      </c>
      <c r="K41" s="20">
        <f t="shared" si="2"/>
        <v>0</v>
      </c>
      <c r="L41" s="21">
        <v>12.4024317988614</v>
      </c>
      <c r="M41" s="21">
        <v>11.6948084502633</v>
      </c>
      <c r="N41" s="21">
        <v>62.1105445985015</v>
      </c>
      <c r="O41" s="21">
        <v>62.8181679470996</v>
      </c>
      <c r="P41" s="21">
        <v>25.4870236026371</v>
      </c>
      <c r="Q41" s="21">
        <v>25.4870236026371</v>
      </c>
      <c r="R41" s="22" t="str">
        <f t="shared" si="3"/>
        <v>Czech Republic</v>
      </c>
      <c r="S41" s="22" t="str">
        <f t="shared" si="4"/>
        <v>Rép. tchèque</v>
      </c>
    </row>
    <row r="42" spans="1:19" ht="12.75">
      <c r="A42" s="17">
        <v>21</v>
      </c>
      <c r="B42" s="17" t="s">
        <v>73</v>
      </c>
      <c r="C42" s="17" t="s">
        <v>74</v>
      </c>
      <c r="D42" s="18" t="s">
        <v>106</v>
      </c>
      <c r="E42" s="19"/>
      <c r="F42" s="20">
        <v>9.47965679490728</v>
      </c>
      <c r="G42" s="20" t="s">
        <v>107</v>
      </c>
      <c r="H42" s="20">
        <v>90.5203432050927</v>
      </c>
      <c r="I42" s="20">
        <f t="shared" si="0"/>
        <v>-1.0342282498385504</v>
      </c>
      <c r="J42" s="20" t="e">
        <f t="shared" si="5"/>
        <v>#VALUE!</v>
      </c>
      <c r="K42" s="20">
        <f t="shared" si="2"/>
        <v>1.0342282498386055</v>
      </c>
      <c r="L42" s="21">
        <v>9.47965679490728</v>
      </c>
      <c r="M42" s="21">
        <v>8.44542854506873</v>
      </c>
      <c r="N42" s="21" t="s">
        <v>107</v>
      </c>
      <c r="O42" s="21" t="s">
        <v>107</v>
      </c>
      <c r="P42" s="21">
        <v>90.5203432050927</v>
      </c>
      <c r="Q42" s="21">
        <v>91.5545714549313</v>
      </c>
      <c r="R42" s="22" t="str">
        <f t="shared" si="3"/>
        <v>Norway</v>
      </c>
      <c r="S42" s="22" t="str">
        <f t="shared" si="4"/>
        <v>Norvège</v>
      </c>
    </row>
    <row r="43" spans="1:19" ht="12.75">
      <c r="A43" s="30"/>
      <c r="B43" s="31" t="s">
        <v>75</v>
      </c>
      <c r="C43" s="32" t="s">
        <v>76</v>
      </c>
      <c r="D43" s="18" t="s">
        <v>106</v>
      </c>
      <c r="E43" s="19"/>
      <c r="F43" s="20">
        <v>8.00478567045963</v>
      </c>
      <c r="G43" s="20">
        <v>88.6225884257879</v>
      </c>
      <c r="H43" s="20">
        <v>3.37262590375251</v>
      </c>
      <c r="I43" s="20">
        <f t="shared" si="0"/>
        <v>-6.21886618975171</v>
      </c>
      <c r="J43" s="20">
        <f t="shared" si="5"/>
        <v>6.218866189751708</v>
      </c>
      <c r="K43" s="20">
        <f t="shared" si="2"/>
        <v>0</v>
      </c>
      <c r="L43" s="21">
        <v>8.00478567045963</v>
      </c>
      <c r="M43" s="21">
        <v>1.78591948070792</v>
      </c>
      <c r="N43" s="21">
        <v>88.6225884257879</v>
      </c>
      <c r="O43" s="21">
        <v>94.8414546155396</v>
      </c>
      <c r="P43" s="21">
        <v>3.37262590375251</v>
      </c>
      <c r="Q43" s="21">
        <v>3.37262590375251</v>
      </c>
      <c r="R43" s="22" t="str">
        <f>CONCATENATE($B43,$E43)</f>
        <v>Argentina</v>
      </c>
      <c r="S43" s="22" t="str">
        <f>CONCATENATE($C43,$E43)</f>
        <v>Argentine</v>
      </c>
    </row>
    <row r="44" spans="1:19" ht="12.75">
      <c r="A44" s="17">
        <v>22</v>
      </c>
      <c r="B44" s="17" t="s">
        <v>77</v>
      </c>
      <c r="C44" s="17" t="s">
        <v>78</v>
      </c>
      <c r="D44" s="18" t="s">
        <v>106</v>
      </c>
      <c r="E44" s="19"/>
      <c r="F44" s="20">
        <v>4.37965847110757</v>
      </c>
      <c r="G44" s="20">
        <v>1.65150984982843</v>
      </c>
      <c r="H44" s="20">
        <v>93.968831679064</v>
      </c>
      <c r="I44" s="20">
        <f t="shared" si="0"/>
        <v>-1.09178319109727</v>
      </c>
      <c r="J44" s="20">
        <f t="shared" si="5"/>
        <v>-0.01664302151222996</v>
      </c>
      <c r="K44" s="20">
        <f t="shared" si="2"/>
        <v>1.1084262126095012</v>
      </c>
      <c r="L44" s="21">
        <v>4.37965847110757</v>
      </c>
      <c r="M44" s="21">
        <v>3.2878752800103</v>
      </c>
      <c r="N44" s="21">
        <v>1.65150984982843</v>
      </c>
      <c r="O44" s="21">
        <v>1.6348668283162</v>
      </c>
      <c r="P44" s="21">
        <v>93.968831679064</v>
      </c>
      <c r="Q44" s="21">
        <v>95.0772578916735</v>
      </c>
      <c r="R44" s="22" t="str">
        <f t="shared" si="3"/>
        <v>Poland</v>
      </c>
      <c r="S44" s="22" t="str">
        <f t="shared" si="4"/>
        <v>Pologne</v>
      </c>
    </row>
    <row r="45" spans="1:19" ht="12.75">
      <c r="A45" s="17">
        <v>4</v>
      </c>
      <c r="B45" s="17" t="s">
        <v>79</v>
      </c>
      <c r="C45" s="17" t="s">
        <v>79</v>
      </c>
      <c r="D45" s="18" t="s">
        <v>111</v>
      </c>
      <c r="E45" s="19">
        <v>1</v>
      </c>
      <c r="F45" s="20">
        <v>3.71541121985763</v>
      </c>
      <c r="G45" s="20">
        <v>74.3484355857931</v>
      </c>
      <c r="H45" s="20">
        <v>21.9361531943493</v>
      </c>
      <c r="I45" s="20">
        <f t="shared" si="0"/>
        <v>-0.6035208980767299</v>
      </c>
      <c r="J45" s="20">
        <f t="shared" si="5"/>
        <v>-61.336737085008295</v>
      </c>
      <c r="K45" s="20">
        <f t="shared" si="2"/>
        <v>61.940257983085004</v>
      </c>
      <c r="L45" s="21">
        <v>3.71541121985763</v>
      </c>
      <c r="M45" s="21">
        <v>3.1118903217809</v>
      </c>
      <c r="N45" s="21">
        <v>74.3484355857931</v>
      </c>
      <c r="O45" s="21">
        <v>13.0116985007848</v>
      </c>
      <c r="P45" s="21">
        <v>21.9361531943493</v>
      </c>
      <c r="Q45" s="21">
        <v>83.8764111774343</v>
      </c>
      <c r="R45" s="22" t="str">
        <f t="shared" si="3"/>
        <v>Canada1</v>
      </c>
      <c r="S45" s="22" t="str">
        <f t="shared" si="4"/>
        <v>Canada1</v>
      </c>
    </row>
    <row r="46" spans="1:19" ht="12.75">
      <c r="A46" s="17">
        <v>27</v>
      </c>
      <c r="B46" s="17" t="s">
        <v>80</v>
      </c>
      <c r="C46" s="17" t="s">
        <v>81</v>
      </c>
      <c r="D46" s="18" t="s">
        <v>106</v>
      </c>
      <c r="E46" s="19"/>
      <c r="F46" s="20">
        <v>3.15</v>
      </c>
      <c r="G46" s="20">
        <v>62.42</v>
      </c>
      <c r="H46" s="20">
        <v>34.43</v>
      </c>
      <c r="I46" s="20">
        <f t="shared" si="0"/>
        <v>-2.85</v>
      </c>
      <c r="J46" s="20">
        <f t="shared" si="5"/>
        <v>-2.200000000000003</v>
      </c>
      <c r="K46" s="20">
        <f t="shared" si="2"/>
        <v>5.060000000000002</v>
      </c>
      <c r="L46" s="21">
        <v>3.15</v>
      </c>
      <c r="M46" s="21">
        <v>0.3</v>
      </c>
      <c r="N46" s="21">
        <v>62.42</v>
      </c>
      <c r="O46" s="21">
        <v>60.22</v>
      </c>
      <c r="P46" s="21">
        <v>34.43</v>
      </c>
      <c r="Q46" s="21">
        <v>39.49</v>
      </c>
      <c r="R46" s="22" t="str">
        <f t="shared" si="3"/>
        <v>Switzerland</v>
      </c>
      <c r="S46" s="22" t="str">
        <f t="shared" si="4"/>
        <v>Suisse</v>
      </c>
    </row>
    <row r="47" spans="1:19" ht="12.75">
      <c r="A47" s="17"/>
      <c r="B47" s="17"/>
      <c r="C47" s="17"/>
      <c r="D47" s="18"/>
      <c r="E47" s="19"/>
      <c r="F47" s="20"/>
      <c r="G47" s="20"/>
      <c r="H47" s="20"/>
      <c r="I47" s="20"/>
      <c r="J47" s="20"/>
      <c r="K47" s="20"/>
      <c r="L47" s="21"/>
      <c r="M47" s="21"/>
      <c r="N47" s="21"/>
      <c r="O47" s="21"/>
      <c r="P47" s="21"/>
      <c r="Q47" s="21"/>
      <c r="R47" s="22"/>
      <c r="S47" s="22"/>
    </row>
    <row r="50" spans="1:19" ht="12.75">
      <c r="A50" s="17">
        <v>9</v>
      </c>
      <c r="B50" s="17" t="s">
        <v>82</v>
      </c>
      <c r="C50" s="17" t="s">
        <v>83</v>
      </c>
      <c r="D50" s="18" t="s">
        <v>106</v>
      </c>
      <c r="E50" s="19"/>
      <c r="F50" s="20" t="s">
        <v>108</v>
      </c>
      <c r="G50" s="20" t="s">
        <v>108</v>
      </c>
      <c r="H50" s="20" t="s">
        <v>108</v>
      </c>
      <c r="I50" s="20" t="e">
        <f aca="true" t="shared" si="6" ref="I50:I60">M50-L50</f>
        <v>#VALUE!</v>
      </c>
      <c r="J50" s="20" t="e">
        <f aca="true" t="shared" si="7" ref="J50:J60">O50-N50</f>
        <v>#VALUE!</v>
      </c>
      <c r="K50" s="20" t="e">
        <f aca="true" t="shared" si="8" ref="K50:K60">Q50-P50</f>
        <v>#VALUE!</v>
      </c>
      <c r="L50" s="21" t="s">
        <v>108</v>
      </c>
      <c r="M50" s="21" t="s">
        <v>108</v>
      </c>
      <c r="N50" s="21" t="s">
        <v>108</v>
      </c>
      <c r="O50" s="21" t="s">
        <v>108</v>
      </c>
      <c r="P50" s="21" t="s">
        <v>108</v>
      </c>
      <c r="Q50" s="21" t="s">
        <v>108</v>
      </c>
      <c r="R50" s="22" t="str">
        <f>CONCATENATE($B50,$E50)</f>
        <v>Germany</v>
      </c>
      <c r="S50" s="22" t="str">
        <f>CONCATENATE($C50,$E50)</f>
        <v>Allemagne</v>
      </c>
    </row>
    <row r="51" spans="1:19" ht="12.75">
      <c r="A51" s="30"/>
      <c r="B51" s="31" t="s">
        <v>84</v>
      </c>
      <c r="C51" s="33" t="s">
        <v>85</v>
      </c>
      <c r="D51" s="18" t="s">
        <v>106</v>
      </c>
      <c r="E51" s="19"/>
      <c r="F51" s="20" t="s">
        <v>108</v>
      </c>
      <c r="G51" s="20" t="s">
        <v>108</v>
      </c>
      <c r="H51" s="20" t="s">
        <v>108</v>
      </c>
      <c r="I51" s="20" t="e">
        <f t="shared" si="6"/>
        <v>#VALUE!</v>
      </c>
      <c r="J51" s="20" t="e">
        <f t="shared" si="7"/>
        <v>#VALUE!</v>
      </c>
      <c r="K51" s="20" t="e">
        <f t="shared" si="8"/>
        <v>#VALUE!</v>
      </c>
      <c r="L51" s="21" t="s">
        <v>108</v>
      </c>
      <c r="M51" s="21" t="s">
        <v>108</v>
      </c>
      <c r="N51" s="21" t="s">
        <v>108</v>
      </c>
      <c r="O51" s="21" t="s">
        <v>108</v>
      </c>
      <c r="P51" s="21" t="s">
        <v>108</v>
      </c>
      <c r="Q51" s="21" t="s">
        <v>108</v>
      </c>
      <c r="R51" s="22" t="str">
        <f>CONCATENATE($B51,$E51)</f>
        <v>Indonesia</v>
      </c>
      <c r="S51" s="22" t="str">
        <f>CONCATENATE($C51,$E51)</f>
        <v>Indonésie</v>
      </c>
    </row>
    <row r="52" spans="1:19" ht="12.75">
      <c r="A52" s="17">
        <v>23</v>
      </c>
      <c r="B52" s="17" t="s">
        <v>86</v>
      </c>
      <c r="C52" s="17" t="s">
        <v>86</v>
      </c>
      <c r="D52" s="18" t="s">
        <v>106</v>
      </c>
      <c r="E52" s="19"/>
      <c r="F52" s="20" t="s">
        <v>108</v>
      </c>
      <c r="G52" s="20" t="s">
        <v>108</v>
      </c>
      <c r="H52" s="20" t="s">
        <v>108</v>
      </c>
      <c r="I52" s="20" t="e">
        <f t="shared" si="6"/>
        <v>#VALUE!</v>
      </c>
      <c r="J52" s="20" t="e">
        <f t="shared" si="7"/>
        <v>#VALUE!</v>
      </c>
      <c r="K52" s="20" t="e">
        <f t="shared" si="8"/>
        <v>#VALUE!</v>
      </c>
      <c r="L52" s="21" t="s">
        <v>108</v>
      </c>
      <c r="M52" s="21" t="s">
        <v>108</v>
      </c>
      <c r="N52" s="21" t="s">
        <v>108</v>
      </c>
      <c r="O52" s="21" t="s">
        <v>108</v>
      </c>
      <c r="P52" s="21" t="s">
        <v>108</v>
      </c>
      <c r="Q52" s="21" t="s">
        <v>108</v>
      </c>
      <c r="R52" s="22" t="str">
        <f aca="true" t="shared" si="9" ref="R52:R60">CONCATENATE($B52,$E52)</f>
        <v>Portugal</v>
      </c>
      <c r="S52" s="22" t="str">
        <f aca="true" t="shared" si="10" ref="S52:S60">CONCATENATE($C52,$E52)</f>
        <v>Portugal</v>
      </c>
    </row>
    <row r="53" spans="1:19" ht="12.75">
      <c r="A53" s="17">
        <v>26</v>
      </c>
      <c r="B53" s="17" t="s">
        <v>87</v>
      </c>
      <c r="C53" s="17" t="s">
        <v>88</v>
      </c>
      <c r="D53" s="18" t="s">
        <v>106</v>
      </c>
      <c r="E53" s="19"/>
      <c r="F53" s="20" t="s">
        <v>108</v>
      </c>
      <c r="G53" s="20" t="s">
        <v>108</v>
      </c>
      <c r="H53" s="20" t="s">
        <v>108</v>
      </c>
      <c r="I53" s="20" t="e">
        <f t="shared" si="6"/>
        <v>#VALUE!</v>
      </c>
      <c r="J53" s="20" t="e">
        <f t="shared" si="7"/>
        <v>#VALUE!</v>
      </c>
      <c r="K53" s="20" t="e">
        <f t="shared" si="8"/>
        <v>#VALUE!</v>
      </c>
      <c r="L53" s="21" t="s">
        <v>108</v>
      </c>
      <c r="M53" s="21" t="s">
        <v>108</v>
      </c>
      <c r="N53" s="21" t="s">
        <v>108</v>
      </c>
      <c r="O53" s="21" t="s">
        <v>108</v>
      </c>
      <c r="P53" s="21" t="s">
        <v>108</v>
      </c>
      <c r="Q53" s="21" t="s">
        <v>108</v>
      </c>
      <c r="R53" s="22" t="str">
        <f t="shared" si="9"/>
        <v>Sweden</v>
      </c>
      <c r="S53" s="22" t="str">
        <f t="shared" si="10"/>
        <v>Suède</v>
      </c>
    </row>
    <row r="54" spans="1:19" ht="12.75">
      <c r="A54" s="17">
        <v>10</v>
      </c>
      <c r="B54" s="17" t="s">
        <v>89</v>
      </c>
      <c r="C54" s="17" t="s">
        <v>90</v>
      </c>
      <c r="D54" s="18" t="s">
        <v>106</v>
      </c>
      <c r="E54" s="19"/>
      <c r="F54" s="20" t="s">
        <v>108</v>
      </c>
      <c r="G54" s="20" t="s">
        <v>108</v>
      </c>
      <c r="H54" s="20" t="s">
        <v>108</v>
      </c>
      <c r="I54" s="20" t="e">
        <f t="shared" si="6"/>
        <v>#VALUE!</v>
      </c>
      <c r="J54" s="20" t="e">
        <f t="shared" si="7"/>
        <v>#VALUE!</v>
      </c>
      <c r="K54" s="20" t="e">
        <f t="shared" si="8"/>
        <v>#VALUE!</v>
      </c>
      <c r="L54" s="21" t="s">
        <v>108</v>
      </c>
      <c r="M54" s="21" t="s">
        <v>108</v>
      </c>
      <c r="N54" s="21" t="s">
        <v>108</v>
      </c>
      <c r="O54" s="21" t="s">
        <v>108</v>
      </c>
      <c r="P54" s="21" t="s">
        <v>108</v>
      </c>
      <c r="Q54" s="21" t="s">
        <v>108</v>
      </c>
      <c r="R54" s="22" t="str">
        <f t="shared" si="9"/>
        <v>Greece</v>
      </c>
      <c r="S54" s="22" t="str">
        <f t="shared" si="10"/>
        <v>Grèce</v>
      </c>
    </row>
    <row r="55" spans="1:19" ht="12.75">
      <c r="A55" s="17">
        <v>39</v>
      </c>
      <c r="B55" s="17" t="s">
        <v>91</v>
      </c>
      <c r="C55" s="17" t="s">
        <v>92</v>
      </c>
      <c r="D55" s="18" t="s">
        <v>106</v>
      </c>
      <c r="E55" s="19"/>
      <c r="F55" s="20" t="s">
        <v>108</v>
      </c>
      <c r="G55" s="20" t="s">
        <v>108</v>
      </c>
      <c r="H55" s="20" t="s">
        <v>108</v>
      </c>
      <c r="I55" s="20" t="e">
        <f t="shared" si="6"/>
        <v>#VALUE!</v>
      </c>
      <c r="J55" s="20" t="e">
        <f t="shared" si="7"/>
        <v>#VALUE!</v>
      </c>
      <c r="K55" s="20" t="e">
        <f t="shared" si="8"/>
        <v>#VALUE!</v>
      </c>
      <c r="L55" s="21" t="s">
        <v>108</v>
      </c>
      <c r="M55" s="21">
        <v>2.09</v>
      </c>
      <c r="N55" s="21" t="s">
        <v>108</v>
      </c>
      <c r="O55" s="21">
        <v>32.38</v>
      </c>
      <c r="P55" s="21" t="s">
        <v>108</v>
      </c>
      <c r="Q55" s="21">
        <v>65.53</v>
      </c>
      <c r="R55" s="22" t="str">
        <f t="shared" si="9"/>
        <v>Russian Federation</v>
      </c>
      <c r="S55" s="22" t="str">
        <f t="shared" si="10"/>
        <v>Fédération de Russie</v>
      </c>
    </row>
    <row r="56" spans="1:19" ht="12.75">
      <c r="A56" s="17">
        <v>6</v>
      </c>
      <c r="B56" s="17" t="s">
        <v>93</v>
      </c>
      <c r="C56" s="17" t="s">
        <v>94</v>
      </c>
      <c r="D56" s="18">
        <v>2</v>
      </c>
      <c r="E56" s="19">
        <v>1</v>
      </c>
      <c r="F56" s="20" t="s">
        <v>108</v>
      </c>
      <c r="G56" s="20" t="s">
        <v>108</v>
      </c>
      <c r="H56" s="20" t="s">
        <v>108</v>
      </c>
      <c r="I56" s="20" t="e">
        <f t="shared" si="6"/>
        <v>#VALUE!</v>
      </c>
      <c r="J56" s="20" t="e">
        <f t="shared" si="7"/>
        <v>#VALUE!</v>
      </c>
      <c r="K56" s="20" t="e">
        <f t="shared" si="8"/>
        <v>#VALUE!</v>
      </c>
      <c r="L56" s="21" t="s">
        <v>108</v>
      </c>
      <c r="M56" s="21">
        <v>41.4032551375623</v>
      </c>
      <c r="N56" s="21" t="s">
        <v>108</v>
      </c>
      <c r="O56" s="23">
        <v>0</v>
      </c>
      <c r="P56" s="21" t="s">
        <v>108</v>
      </c>
      <c r="Q56" s="21">
        <v>58.5920370949786</v>
      </c>
      <c r="R56" s="22" t="str">
        <f t="shared" si="9"/>
        <v>Denmark1</v>
      </c>
      <c r="S56" s="22" t="str">
        <f t="shared" si="10"/>
        <v>Danemark1</v>
      </c>
    </row>
    <row r="57" spans="1:19" ht="12.75">
      <c r="A57" s="30"/>
      <c r="B57" s="31" t="s">
        <v>95</v>
      </c>
      <c r="C57" s="33" t="s">
        <v>96</v>
      </c>
      <c r="D57" s="18" t="s">
        <v>106</v>
      </c>
      <c r="E57" s="19"/>
      <c r="F57" s="20" t="s">
        <v>108</v>
      </c>
      <c r="G57" s="20" t="s">
        <v>108</v>
      </c>
      <c r="H57" s="20" t="s">
        <v>108</v>
      </c>
      <c r="I57" s="20" t="e">
        <f t="shared" si="6"/>
        <v>#VALUE!</v>
      </c>
      <c r="J57" s="20" t="e">
        <f t="shared" si="7"/>
        <v>#VALUE!</v>
      </c>
      <c r="K57" s="20" t="e">
        <f t="shared" si="8"/>
        <v>#VALUE!</v>
      </c>
      <c r="L57" s="21" t="s">
        <v>108</v>
      </c>
      <c r="M57" s="21" t="s">
        <v>108</v>
      </c>
      <c r="N57" s="21" t="s">
        <v>108</v>
      </c>
      <c r="O57" s="21" t="s">
        <v>108</v>
      </c>
      <c r="P57" s="21" t="s">
        <v>108</v>
      </c>
      <c r="Q57" s="21" t="s">
        <v>108</v>
      </c>
      <c r="R57" s="22" t="str">
        <f t="shared" si="9"/>
        <v>China</v>
      </c>
      <c r="S57" s="22" t="str">
        <f t="shared" si="10"/>
        <v>Chine</v>
      </c>
    </row>
    <row r="58" spans="1:19" ht="10.5" customHeight="1">
      <c r="A58" s="30"/>
      <c r="B58" s="31" t="s">
        <v>97</v>
      </c>
      <c r="C58" s="33" t="s">
        <v>98</v>
      </c>
      <c r="D58" s="18" t="s">
        <v>106</v>
      </c>
      <c r="E58" s="19"/>
      <c r="F58" s="20" t="s">
        <v>108</v>
      </c>
      <c r="G58" s="20" t="s">
        <v>108</v>
      </c>
      <c r="H58" s="20" t="s">
        <v>108</v>
      </c>
      <c r="I58" s="20" t="e">
        <f t="shared" si="6"/>
        <v>#VALUE!</v>
      </c>
      <c r="J58" s="20" t="e">
        <f t="shared" si="7"/>
        <v>#VALUE!</v>
      </c>
      <c r="K58" s="20" t="e">
        <f t="shared" si="8"/>
        <v>#VALUE!</v>
      </c>
      <c r="L58" s="21" t="s">
        <v>108</v>
      </c>
      <c r="M58" s="21" t="s">
        <v>108</v>
      </c>
      <c r="N58" s="21" t="s">
        <v>108</v>
      </c>
      <c r="O58" s="21" t="s">
        <v>108</v>
      </c>
      <c r="P58" s="21" t="s">
        <v>108</v>
      </c>
      <c r="Q58" s="21" t="s">
        <v>108</v>
      </c>
      <c r="R58" s="22" t="str">
        <f t="shared" si="9"/>
        <v>India</v>
      </c>
      <c r="S58" s="22" t="str">
        <f t="shared" si="10"/>
        <v>Inde</v>
      </c>
    </row>
    <row r="59" spans="1:19" ht="12.75">
      <c r="A59" s="30"/>
      <c r="B59" s="31" t="s">
        <v>99</v>
      </c>
      <c r="C59" s="33" t="s">
        <v>100</v>
      </c>
      <c r="D59" s="18" t="s">
        <v>106</v>
      </c>
      <c r="E59" s="19"/>
      <c r="F59" s="20" t="s">
        <v>108</v>
      </c>
      <c r="G59" s="20" t="s">
        <v>108</v>
      </c>
      <c r="H59" s="20" t="s">
        <v>108</v>
      </c>
      <c r="I59" s="20" t="e">
        <f t="shared" si="6"/>
        <v>#VALUE!</v>
      </c>
      <c r="J59" s="20" t="e">
        <f t="shared" si="7"/>
        <v>#VALUE!</v>
      </c>
      <c r="K59" s="20" t="e">
        <f t="shared" si="8"/>
        <v>#VALUE!</v>
      </c>
      <c r="L59" s="21" t="s">
        <v>108</v>
      </c>
      <c r="M59" s="21" t="s">
        <v>108</v>
      </c>
      <c r="N59" s="21" t="s">
        <v>108</v>
      </c>
      <c r="O59" s="21" t="s">
        <v>108</v>
      </c>
      <c r="P59" s="21" t="s">
        <v>108</v>
      </c>
      <c r="Q59" s="21" t="s">
        <v>108</v>
      </c>
      <c r="R59" s="22" t="str">
        <f t="shared" si="9"/>
        <v>Saudi Arabia</v>
      </c>
      <c r="S59" s="22" t="str">
        <f t="shared" si="10"/>
        <v>Arabie saoudite</v>
      </c>
    </row>
    <row r="60" spans="1:19" ht="12.75">
      <c r="A60" s="30"/>
      <c r="B60" s="31" t="s">
        <v>101</v>
      </c>
      <c r="C60" s="33" t="s">
        <v>102</v>
      </c>
      <c r="D60" s="18" t="s">
        <v>106</v>
      </c>
      <c r="E60" s="19"/>
      <c r="F60" s="20" t="s">
        <v>108</v>
      </c>
      <c r="G60" s="20" t="s">
        <v>108</v>
      </c>
      <c r="H60" s="20" t="s">
        <v>108</v>
      </c>
      <c r="I60" s="20" t="e">
        <f t="shared" si="6"/>
        <v>#VALUE!</v>
      </c>
      <c r="J60" s="20" t="e">
        <f t="shared" si="7"/>
        <v>#VALUE!</v>
      </c>
      <c r="K60" s="20" t="e">
        <f t="shared" si="8"/>
        <v>#VALUE!</v>
      </c>
      <c r="L60" s="21" t="s">
        <v>108</v>
      </c>
      <c r="M60" s="21" t="s">
        <v>108</v>
      </c>
      <c r="N60" s="21" t="s">
        <v>108</v>
      </c>
      <c r="O60" s="21" t="s">
        <v>108</v>
      </c>
      <c r="P60" s="21" t="s">
        <v>108</v>
      </c>
      <c r="Q60" s="21" t="s">
        <v>108</v>
      </c>
      <c r="R60" s="22" t="str">
        <f t="shared" si="9"/>
        <v>South Africa</v>
      </c>
      <c r="S60" s="22" t="str">
        <f t="shared" si="10"/>
        <v>Afrique du Sud</v>
      </c>
    </row>
    <row r="61" spans="1:20" ht="12.75">
      <c r="A61" s="34"/>
      <c r="B61" s="34"/>
      <c r="C61" s="34"/>
      <c r="D61" s="34"/>
      <c r="E61" s="34"/>
      <c r="F61" s="34"/>
      <c r="G61" s="34"/>
      <c r="H61" s="34"/>
      <c r="I61" s="34"/>
      <c r="J61" s="34"/>
      <c r="K61" s="34"/>
      <c r="L61" s="34"/>
      <c r="M61" s="34"/>
      <c r="N61" s="34"/>
      <c r="O61" s="34"/>
      <c r="P61" s="34"/>
      <c r="Q61" s="34"/>
      <c r="R61" s="34"/>
      <c r="S61" s="34"/>
      <c r="T61" s="34"/>
    </row>
    <row r="62" ht="12.75">
      <c r="A62" s="35" t="s">
        <v>103</v>
      </c>
    </row>
    <row r="63" spans="1:19" ht="78" customHeight="1">
      <c r="A63" s="46" t="s">
        <v>113</v>
      </c>
      <c r="B63" s="46"/>
      <c r="C63" s="46"/>
      <c r="D63" s="46"/>
      <c r="E63" s="46"/>
      <c r="F63" s="46"/>
      <c r="G63" s="46"/>
      <c r="H63" s="46"/>
      <c r="I63" s="46"/>
      <c r="J63" s="46"/>
      <c r="K63" s="46"/>
      <c r="L63" s="46"/>
      <c r="M63" s="46"/>
      <c r="N63" s="46"/>
      <c r="O63" s="46"/>
      <c r="P63" s="46"/>
      <c r="Q63" s="46"/>
      <c r="R63" s="46"/>
      <c r="S63" s="46"/>
    </row>
  </sheetData>
  <sheetProtection/>
  <mergeCells count="6">
    <mergeCell ref="F11:K11"/>
    <mergeCell ref="F13:K13"/>
    <mergeCell ref="A63:S63"/>
    <mergeCell ref="A6:K6"/>
    <mergeCell ref="A7:K7"/>
    <mergeCell ref="A9:S9"/>
  </mergeCells>
  <hyperlinks>
    <hyperlink ref="A1" r:id="rId1" display="http://dx.doi.org/10.1787/eag-2013-fr"/>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IV5"/>
    </sheetView>
  </sheetViews>
  <sheetFormatPr defaultColWidth="9.140625" defaultRowHeight="12.75"/>
  <sheetData>
    <row r="1" s="36" customFormat="1" ht="12.75">
      <c r="A1" s="37" t="s">
        <v>114</v>
      </c>
    </row>
    <row r="2" spans="1:2" s="36" customFormat="1" ht="12.75">
      <c r="A2" s="36" t="s">
        <v>115</v>
      </c>
      <c r="B2" s="36" t="s">
        <v>116</v>
      </c>
    </row>
    <row r="3" s="36" customFormat="1" ht="12.75">
      <c r="A3" s="36" t="s">
        <v>117</v>
      </c>
    </row>
    <row r="4" s="36" customFormat="1" ht="12.75">
      <c r="A4" s="36" t="s">
        <v>118</v>
      </c>
    </row>
    <row r="5" s="36" customFormat="1" ht="12.75"/>
  </sheetData>
  <sheetProtection/>
  <hyperlinks>
    <hyperlink ref="A1" r:id="rId1" display="http://dx.doi.org/10.1787/eag-2013-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2013-07-12T15:27:35Z</dcterms:created>
  <dcterms:modified xsi:type="dcterms:W3CDTF">2013-07-19T12:20:59Z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