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C_D1.1" sheetId="1" r:id="rId1"/>
    <sheet name="Sheet1" sheetId="2" r:id="rId2"/>
  </sheets>
  <definedNames/>
  <calcPr fullCalcOnLoad="1"/>
</workbook>
</file>

<file path=xl/sharedStrings.xml><?xml version="1.0" encoding="utf-8"?>
<sst xmlns="http://schemas.openxmlformats.org/spreadsheetml/2006/main" count="161" uniqueCount="106">
  <si>
    <t>Country</t>
  </si>
  <si>
    <t>Pays</t>
  </si>
  <si>
    <t>Notes 
Table D1.1</t>
  </si>
  <si>
    <t>Notes 
graph</t>
  </si>
  <si>
    <t>Primary education</t>
  </si>
  <si>
    <t>Lower secondary education</t>
  </si>
  <si>
    <t>Total Primary and LS</t>
  </si>
  <si>
    <t>Country
&amp;Notes</t>
  </si>
  <si>
    <t>Pays
&amp;Notes</t>
  </si>
  <si>
    <t>Compulsory instruction time</t>
  </si>
  <si>
    <t>Non-compulsory instruction time</t>
  </si>
  <si>
    <t>Australia</t>
  </si>
  <si>
    <t>Ireland</t>
  </si>
  <si>
    <t>Netherlands</t>
  </si>
  <si>
    <t>Spain</t>
  </si>
  <si>
    <t>Luxembourg</t>
  </si>
  <si>
    <t>Iceland</t>
  </si>
  <si>
    <t>Israel</t>
  </si>
  <si>
    <t>France</t>
  </si>
  <si>
    <t>Portugal</t>
  </si>
  <si>
    <t>Mexico</t>
  </si>
  <si>
    <t>Canada</t>
  </si>
  <si>
    <t>Argentine</t>
  </si>
  <si>
    <t>Chile</t>
  </si>
  <si>
    <t>Denmark</t>
  </si>
  <si>
    <t>England</t>
  </si>
  <si>
    <t>Norway</t>
  </si>
  <si>
    <t>OECD average</t>
  </si>
  <si>
    <t>Belgium (Fr.)</t>
  </si>
  <si>
    <t>Italy</t>
  </si>
  <si>
    <t>Germany</t>
  </si>
  <si>
    <t>Japan</t>
  </si>
  <si>
    <t>Indonesia</t>
  </si>
  <si>
    <t>Slovak Republic</t>
  </si>
  <si>
    <t>Greece</t>
  </si>
  <si>
    <t>Turkey</t>
  </si>
  <si>
    <t>Belgium (Fl.)</t>
  </si>
  <si>
    <t>Austria</t>
  </si>
  <si>
    <t>Finland</t>
  </si>
  <si>
    <t>Sweden</t>
  </si>
  <si>
    <t>Poland</t>
  </si>
  <si>
    <t>Slovenia</t>
  </si>
  <si>
    <t>Czech Republic</t>
  </si>
  <si>
    <t>Korea</t>
  </si>
  <si>
    <t>Russian Federation</t>
  </si>
  <si>
    <t>Estonia</t>
  </si>
  <si>
    <t>Hungary</t>
  </si>
  <si>
    <t>Switzerland</t>
  </si>
  <si>
    <t>Scotland</t>
  </si>
  <si>
    <t>Écosse</t>
  </si>
  <si>
    <t>United States</t>
  </si>
  <si>
    <t>China</t>
  </si>
  <si>
    <t>Brazil</t>
  </si>
  <si>
    <t>New Zealand</t>
  </si>
  <si>
    <t>India</t>
  </si>
  <si>
    <t>Argentina</t>
  </si>
  <si>
    <t>Saudi Arabia</t>
  </si>
  <si>
    <t>South Africa</t>
  </si>
  <si>
    <t xml:space="preserve">Graphique D1.1. Nombre total d'heures d'instruction prévues dans les établissements publics (2011)
</t>
  </si>
  <si>
    <t>1. Nombre annuel d'heures minimum.  
2. Estimation du nombre annuel d'heures minimum en raison de l'absence de données ventilées par âge.  
3. La Turquie n'est pas incluse dans la moyenne. 
Les pays sont classés par ordre croissant du nombre total d’heures d’instruction prévues.
Source : OCDE. Tableau D1.1. Voir les notes à l'annexe 3 (www.oecd.org/edu/rse.htm).</t>
  </si>
  <si>
    <t>Australie</t>
  </si>
  <si>
    <t>Irlande</t>
  </si>
  <si>
    <t>Pays-Bas</t>
  </si>
  <si>
    <t>Espagne</t>
  </si>
  <si>
    <t>Islande</t>
  </si>
  <si>
    <t>Israël</t>
  </si>
  <si>
    <t>Mexique</t>
  </si>
  <si>
    <t>Chili</t>
  </si>
  <si>
    <t>Danemark</t>
  </si>
  <si>
    <t>Angleterre</t>
  </si>
  <si>
    <t>Norvège</t>
  </si>
  <si>
    <t>Moyenne OCDE</t>
  </si>
  <si>
    <t>Belgique (Fr.)</t>
  </si>
  <si>
    <t>Italie</t>
  </si>
  <si>
    <t>Allemagne</t>
  </si>
  <si>
    <t>Japon</t>
  </si>
  <si>
    <t>Indonésie</t>
  </si>
  <si>
    <t>Rép. slovaque</t>
  </si>
  <si>
    <t>Grèce</t>
  </si>
  <si>
    <t>Turquie</t>
  </si>
  <si>
    <t>Belgique (Fl.)</t>
  </si>
  <si>
    <t>Autriche</t>
  </si>
  <si>
    <t>Finlande</t>
  </si>
  <si>
    <t>Suède</t>
  </si>
  <si>
    <t>Pologne</t>
  </si>
  <si>
    <t>Slovénie</t>
  </si>
  <si>
    <t>Rép. tchèque</t>
  </si>
  <si>
    <t>Corée</t>
  </si>
  <si>
    <t>Fédération de Russie</t>
  </si>
  <si>
    <t>Estonie</t>
  </si>
  <si>
    <t>Hongrie</t>
  </si>
  <si>
    <t>Suisse</t>
  </si>
  <si>
    <t>États-Unis</t>
  </si>
  <si>
    <t>Chine</t>
  </si>
  <si>
    <t>Brésil</t>
  </si>
  <si>
    <t>Nouvelle-Zélande</t>
  </si>
  <si>
    <t>Inde</t>
  </si>
  <si>
    <t>Arabie saoudite</t>
  </si>
  <si>
    <t>Afrique du Sud</t>
  </si>
  <si>
    <t/>
  </si>
  <si>
    <t>1. Minimum number of hours per year.
2. Estimated minimum numbers of hours per year because breakdown by age not available.
3. Turkey is not included in the average.
4. Year of reference 2010.</t>
  </si>
  <si>
    <t>Regards sur l'éducation 2013 - © OCDE 2013</t>
  </si>
  <si>
    <t>D1</t>
  </si>
  <si>
    <t>Graphique D1.1. Nombre total d'heures d'instruction prévues dans les établissements publics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</si>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</sst>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 ##0"/>
  </numFmts>
  <fonts count="64">
    <font>
      <sz val="10"/>
      <name val="Arial"/>
      <family val="2"/>
    </font>
    <font>
      <sz val="10"/>
      <color indexed="8"/>
      <name val="Arial"/>
      <family val="2"/>
    </font>
    <font>
      <sz val="8"/>
      <name val="Arial"/>
      <family val="2"/>
    </font>
    <font>
      <b/>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name val="Helvetica"/>
      <family val="2"/>
    </font>
    <font>
      <sz val="10"/>
      <name val="Times New Roman"/>
      <family val="1"/>
    </font>
    <font>
      <sz val="10"/>
      <color indexed="8"/>
      <name val="MS Sans Serif"/>
      <family val="2"/>
    </font>
    <font>
      <sz val="8.5"/>
      <color indexed="8"/>
      <name val="MS Sans Serif"/>
      <family val="2"/>
    </font>
    <font>
      <sz val="8"/>
      <color indexed="8"/>
      <name val="Arial"/>
      <family val="2"/>
    </font>
    <font>
      <b/>
      <sz val="10"/>
      <name val="Arial"/>
      <family val="2"/>
    </font>
    <font>
      <b/>
      <sz val="8.5"/>
      <color indexed="8"/>
      <name val="MS Sans Serif"/>
      <family val="2"/>
    </font>
    <font>
      <sz val="8"/>
      <name val="Courier"/>
      <family val="3"/>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sz val="11"/>
      <color indexed="8"/>
      <name val="Calibri"/>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4.5"/>
      <color indexed="8"/>
      <name val="Arial"/>
      <family val="2"/>
    </font>
    <font>
      <b/>
      <sz val="10.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top/>
      <bottom/>
    </border>
    <border>
      <left/>
      <right style="thin"/>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2" fillId="27" borderId="1">
      <alignment/>
      <protection/>
    </xf>
    <xf numFmtId="0" fontId="4" fillId="28" borderId="2">
      <alignment horizontal="right" vertical="top" wrapText="1"/>
      <protection/>
    </xf>
    <xf numFmtId="0" fontId="46" fillId="29" borderId="3" applyNumberFormat="0" applyAlignment="0" applyProtection="0"/>
    <xf numFmtId="0" fontId="2" fillId="0" borderId="4">
      <alignment/>
      <protection/>
    </xf>
    <xf numFmtId="0" fontId="47" fillId="30" borderId="5" applyNumberFormat="0" applyAlignment="0" applyProtection="0"/>
    <xf numFmtId="0" fontId="5" fillId="31" borderId="0">
      <alignment horizontal="center"/>
      <protection/>
    </xf>
    <xf numFmtId="0" fontId="6" fillId="31" borderId="0">
      <alignment horizontal="center" vertical="center"/>
      <protection/>
    </xf>
    <xf numFmtId="0" fontId="0" fillId="32" borderId="0">
      <alignment horizontal="center" wrapText="1"/>
      <protection/>
    </xf>
    <xf numFmtId="0" fontId="7"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8"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33" borderId="1" applyBorder="0">
      <alignment/>
      <protection locked="0"/>
    </xf>
    <xf numFmtId="0" fontId="11" fillId="33" borderId="1">
      <alignment/>
      <protection locked="0"/>
    </xf>
    <xf numFmtId="0" fontId="0" fillId="33" borderId="4">
      <alignment/>
      <protection/>
    </xf>
    <xf numFmtId="0" fontId="0" fillId="31" borderId="0">
      <alignment/>
      <protection/>
    </xf>
    <xf numFmtId="0" fontId="48" fillId="0" borderId="0" applyNumberFormat="0" applyFill="0" applyBorder="0" applyAlignment="0" applyProtection="0"/>
    <xf numFmtId="0" fontId="12" fillId="31" borderId="4">
      <alignment horizontal="left"/>
      <protection/>
    </xf>
    <xf numFmtId="0" fontId="1" fillId="31" borderId="0">
      <alignment horizontal="left"/>
      <protection/>
    </xf>
    <xf numFmtId="0" fontId="1" fillId="31" borderId="0">
      <alignment horizontal="left"/>
      <protection/>
    </xf>
    <xf numFmtId="0" fontId="49" fillId="34" borderId="0" applyNumberFormat="0" applyBorder="0" applyAlignment="0" applyProtection="0"/>
    <xf numFmtId="0" fontId="4" fillId="35" borderId="0">
      <alignment horizontal="right" vertical="top" textRotation="90" wrapText="1"/>
      <protection/>
    </xf>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6" borderId="3" applyNumberFormat="0" applyAlignment="0" applyProtection="0"/>
    <xf numFmtId="0" fontId="13" fillId="32" borderId="0">
      <alignment horizontal="center"/>
      <protection/>
    </xf>
    <xf numFmtId="0" fontId="0" fillId="31" borderId="4">
      <alignment horizontal="centerContinuous" wrapText="1"/>
      <protection/>
    </xf>
    <xf numFmtId="0" fontId="14" fillId="37" borderId="0">
      <alignment horizontal="center"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10">
      <alignment/>
      <protection/>
    </xf>
    <xf numFmtId="0" fontId="2" fillId="31" borderId="11">
      <alignment/>
      <protection/>
    </xf>
    <xf numFmtId="0" fontId="2" fillId="31" borderId="12">
      <alignment horizontal="center" wrapText="1"/>
      <protection/>
    </xf>
    <xf numFmtId="0" fontId="55" fillId="0" borderId="13" applyNumberFormat="0" applyFill="0" applyAlignment="0" applyProtection="0"/>
    <xf numFmtId="0" fontId="0" fillId="0" borderId="0" applyFont="0" applyFill="0" applyBorder="0" applyAlignment="0" applyProtection="0"/>
    <xf numFmtId="0" fontId="56" fillId="38"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8" fillId="0" borderId="0">
      <alignment/>
      <protection/>
    </xf>
    <xf numFmtId="0" fontId="57"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57" fillId="0" borderId="0">
      <alignment/>
      <protection/>
    </xf>
    <xf numFmtId="0" fontId="9"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9" borderId="14" applyNumberFormat="0" applyFont="0" applyAlignment="0" applyProtection="0"/>
    <xf numFmtId="0" fontId="58" fillId="29"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57" fillId="0" borderId="0" applyFont="0" applyFill="0" applyBorder="0" applyAlignment="0" applyProtection="0"/>
    <xf numFmtId="9" fontId="0" fillId="0" borderId="0" applyNumberFormat="0" applyFont="0" applyFill="0" applyBorder="0" applyAlignment="0" applyProtection="0"/>
    <xf numFmtId="0" fontId="2" fillId="31" borderId="4">
      <alignment/>
      <protection/>
    </xf>
    <xf numFmtId="0" fontId="6" fillId="31" borderId="0">
      <alignment horizontal="right"/>
      <protection/>
    </xf>
    <xf numFmtId="0" fontId="16" fillId="37" borderId="0">
      <alignment horizontal="center"/>
      <protection/>
    </xf>
    <xf numFmtId="0" fontId="17" fillId="35" borderId="4">
      <alignment horizontal="left" vertical="top" wrapText="1"/>
      <protection/>
    </xf>
    <xf numFmtId="0" fontId="18" fillId="35" borderId="16">
      <alignment horizontal="left" vertical="top" wrapText="1"/>
      <protection/>
    </xf>
    <xf numFmtId="0" fontId="17" fillId="35" borderId="17">
      <alignment horizontal="left" vertical="top" wrapText="1"/>
      <protection/>
    </xf>
    <xf numFmtId="0" fontId="17" fillId="35" borderId="16">
      <alignment horizontal="left" vertical="top"/>
      <protection/>
    </xf>
    <xf numFmtId="37" fontId="19" fillId="0" borderId="0">
      <alignment/>
      <protection/>
    </xf>
    <xf numFmtId="0" fontId="20" fillId="0" borderId="18">
      <alignment/>
      <protection/>
    </xf>
    <xf numFmtId="0" fontId="21" fillId="0" borderId="0">
      <alignment/>
      <protection/>
    </xf>
    <xf numFmtId="0" fontId="5" fillId="31" borderId="0">
      <alignment horizontal="center"/>
      <protection/>
    </xf>
    <xf numFmtId="0" fontId="59" fillId="0" borderId="0" applyNumberFormat="0" applyFill="0" applyBorder="0" applyAlignment="0" applyProtection="0"/>
    <xf numFmtId="0" fontId="3" fillId="31" borderId="0">
      <alignment/>
      <protection/>
    </xf>
    <xf numFmtId="0" fontId="60" fillId="0" borderId="19" applyNumberFormat="0" applyFill="0" applyAlignment="0" applyProtection="0"/>
    <xf numFmtId="0" fontId="61" fillId="0" borderId="0" applyNumberFormat="0" applyFill="0" applyBorder="0" applyAlignment="0" applyProtection="0"/>
  </cellStyleXfs>
  <cellXfs count="38">
    <xf numFmtId="0" fontId="0" fillId="0" borderId="0" xfId="0" applyAlignment="1">
      <alignment/>
    </xf>
    <xf numFmtId="0" fontId="0" fillId="0" borderId="0" xfId="125">
      <alignment/>
      <protection/>
    </xf>
    <xf numFmtId="0" fontId="2" fillId="0" borderId="0" xfId="126">
      <alignment/>
      <protection/>
    </xf>
    <xf numFmtId="0" fontId="2" fillId="0" borderId="0" xfId="126" applyFont="1" applyAlignment="1">
      <alignment wrapText="1"/>
      <protection/>
    </xf>
    <xf numFmtId="0" fontId="0" fillId="0" borderId="0" xfId="125" applyAlignment="1">
      <alignment wrapText="1"/>
      <protection/>
    </xf>
    <xf numFmtId="0" fontId="2" fillId="0" borderId="0" xfId="126" applyFont="1">
      <alignment/>
      <protection/>
    </xf>
    <xf numFmtId="0" fontId="62" fillId="40" borderId="4" xfId="125" applyFont="1" applyFill="1" applyBorder="1" applyAlignment="1">
      <alignment horizontal="center" vertical="center" wrapText="1"/>
      <protection/>
    </xf>
    <xf numFmtId="1" fontId="62" fillId="40" borderId="4" xfId="125" applyNumberFormat="1" applyFont="1" applyFill="1" applyBorder="1" applyAlignment="1">
      <alignment horizontal="center" vertical="center" wrapText="1"/>
      <protection/>
    </xf>
    <xf numFmtId="0" fontId="63" fillId="0" borderId="16" xfId="125" applyFont="1" applyFill="1" applyBorder="1" applyAlignment="1">
      <alignment horizontal="center" vertical="center" wrapText="1"/>
      <protection/>
    </xf>
    <xf numFmtId="0" fontId="2" fillId="41" borderId="4" xfId="126" applyFont="1" applyFill="1" applyBorder="1" applyAlignment="1">
      <alignment horizontal="center" vertical="center" wrapText="1"/>
      <protection/>
    </xf>
    <xf numFmtId="0" fontId="2" fillId="42" borderId="4" xfId="125" applyFont="1" applyFill="1" applyBorder="1" applyAlignment="1">
      <alignment horizontal="center" vertical="center" wrapText="1"/>
      <protection/>
    </xf>
    <xf numFmtId="1" fontId="62" fillId="40" borderId="17" xfId="125" applyNumberFormat="1" applyFont="1" applyFill="1" applyBorder="1" applyAlignment="1">
      <alignment horizontal="center" vertical="center" wrapText="1"/>
      <protection/>
    </xf>
    <xf numFmtId="0" fontId="63" fillId="0" borderId="9" xfId="126" applyFont="1" applyBorder="1" applyAlignment="1">
      <alignment horizontal="center" vertical="center" wrapText="1"/>
      <protection/>
    </xf>
    <xf numFmtId="0" fontId="63" fillId="0" borderId="9" xfId="125" applyFont="1" applyFill="1" applyBorder="1" applyAlignment="1">
      <alignment horizontal="center" vertical="center" wrapText="1"/>
      <protection/>
    </xf>
    <xf numFmtId="0" fontId="2" fillId="40" borderId="10" xfId="126" applyFont="1" applyFill="1" applyBorder="1">
      <alignment/>
      <protection/>
    </xf>
    <xf numFmtId="0" fontId="2" fillId="40" borderId="20" xfId="127" applyNumberFormat="1" applyFont="1" applyFill="1" applyBorder="1" applyAlignment="1" applyProtection="1">
      <alignment horizontal="center"/>
      <protection/>
    </xf>
    <xf numFmtId="0" fontId="2" fillId="0" borderId="10" xfId="126" applyFont="1" applyFill="1" applyBorder="1">
      <alignment/>
      <protection/>
    </xf>
    <xf numFmtId="1" fontId="63" fillId="0" borderId="0" xfId="126" applyNumberFormat="1" applyFont="1" applyFill="1" applyAlignment="1">
      <alignment horizontal="center" vertical="center"/>
      <protection/>
    </xf>
    <xf numFmtId="1" fontId="2" fillId="0" borderId="10" xfId="126" applyNumberFormat="1" applyFont="1" applyFill="1" applyBorder="1" applyAlignment="1">
      <alignment horizontal="center"/>
      <protection/>
    </xf>
    <xf numFmtId="0" fontId="63" fillId="0" borderId="10" xfId="125" applyFont="1" applyFill="1" applyBorder="1">
      <alignment/>
      <protection/>
    </xf>
    <xf numFmtId="0" fontId="3" fillId="0" borderId="10" xfId="126" applyFont="1" applyFill="1" applyBorder="1">
      <alignment/>
      <protection/>
    </xf>
    <xf numFmtId="1" fontId="63" fillId="9" borderId="0" xfId="126" applyNumberFormat="1" applyFont="1" applyFill="1" applyAlignment="1">
      <alignment horizontal="center" vertical="center"/>
      <protection/>
    </xf>
    <xf numFmtId="1" fontId="0" fillId="0" borderId="0" xfId="125" applyNumberFormat="1">
      <alignment/>
      <protection/>
    </xf>
    <xf numFmtId="0" fontId="2" fillId="40" borderId="12" xfId="126" applyFont="1" applyFill="1" applyBorder="1">
      <alignment/>
      <protection/>
    </xf>
    <xf numFmtId="0" fontId="2" fillId="40" borderId="21" xfId="127" applyNumberFormat="1" applyFont="1" applyFill="1" applyBorder="1" applyAlignment="1" applyProtection="1">
      <alignment horizontal="center"/>
      <protection/>
    </xf>
    <xf numFmtId="0" fontId="2" fillId="0" borderId="12" xfId="126" applyFont="1" applyFill="1" applyBorder="1">
      <alignment/>
      <protection/>
    </xf>
    <xf numFmtId="1" fontId="63" fillId="0" borderId="11" xfId="126" applyNumberFormat="1" applyFont="1" applyFill="1" applyBorder="1" applyAlignment="1">
      <alignment horizontal="center" vertical="center"/>
      <protection/>
    </xf>
    <xf numFmtId="1" fontId="2" fillId="0" borderId="12" xfId="126" applyNumberFormat="1" applyFont="1" applyFill="1" applyBorder="1" applyAlignment="1">
      <alignment horizontal="center"/>
      <protection/>
    </xf>
    <xf numFmtId="0" fontId="63" fillId="0" borderId="12" xfId="125" applyFont="1" applyFill="1" applyBorder="1">
      <alignment/>
      <protection/>
    </xf>
    <xf numFmtId="0" fontId="0" fillId="0" borderId="0" xfId="125" applyFont="1" applyAlignment="1">
      <alignment/>
      <protection/>
    </xf>
    <xf numFmtId="0" fontId="53" fillId="0" borderId="0" xfId="70" applyAlignment="1">
      <alignment/>
    </xf>
    <xf numFmtId="0" fontId="0" fillId="0" borderId="0" xfId="125" applyAlignment="1">
      <alignment horizontal="left" wrapText="1"/>
      <protection/>
    </xf>
    <xf numFmtId="0" fontId="3" fillId="0" borderId="0" xfId="126" applyFont="1" applyAlignment="1">
      <alignment horizontal="left" vertical="top" wrapText="1"/>
      <protection/>
    </xf>
    <xf numFmtId="0" fontId="2" fillId="0" borderId="0" xfId="126" applyFont="1" applyAlignment="1">
      <alignment horizontal="left" wrapText="1"/>
      <protection/>
    </xf>
    <xf numFmtId="0" fontId="2" fillId="43" borderId="0" xfId="126" applyFont="1" applyFill="1" applyBorder="1" applyAlignment="1">
      <alignment horizontal="center" vertical="center" wrapText="1"/>
      <protection/>
    </xf>
    <xf numFmtId="0" fontId="0" fillId="43" borderId="0" xfId="125" applyFill="1" applyBorder="1" applyAlignment="1">
      <alignment horizontal="center" vertical="center" wrapText="1"/>
      <protection/>
    </xf>
    <xf numFmtId="0" fontId="63" fillId="0" borderId="16" xfId="126" applyFont="1" applyBorder="1" applyAlignment="1">
      <alignment horizontal="center" vertical="center" wrapText="1"/>
      <protection/>
    </xf>
    <xf numFmtId="0" fontId="63" fillId="0" borderId="17" xfId="126" applyFont="1" applyBorder="1" applyAlignment="1">
      <alignment horizontal="center" vertical="center" wrapText="1"/>
      <protection/>
    </xf>
  </cellXfs>
  <cellStyles count="1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 2" xfId="51"/>
    <cellStyle name="Comma 2 2" xfId="52"/>
    <cellStyle name="Comma 3" xfId="53"/>
    <cellStyle name="Currency" xfId="54"/>
    <cellStyle name="Currency [0]" xfId="55"/>
    <cellStyle name="DataEntryCells" xfId="56"/>
    <cellStyle name="ErrRpt_DataEntryCells" xfId="57"/>
    <cellStyle name="ErrRpt-DataEntryCells" xfId="58"/>
    <cellStyle name="ErrRpt-GreyBackground" xfId="59"/>
    <cellStyle name="Explanatory Text" xfId="60"/>
    <cellStyle name="formula" xfId="61"/>
    <cellStyle name="gap" xfId="62"/>
    <cellStyle name="gap 2" xfId="63"/>
    <cellStyle name="Good" xfId="64"/>
    <cellStyle name="GreyBackground"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level1a" xfId="75"/>
    <cellStyle name="level1a 2" xfId="76"/>
    <cellStyle name="level1a 3" xfId="77"/>
    <cellStyle name="level1a 4" xfId="78"/>
    <cellStyle name="level1a 5" xfId="79"/>
    <cellStyle name="level1a 6" xfId="80"/>
    <cellStyle name="level1a 7" xfId="81"/>
    <cellStyle name="level1a 8" xfId="82"/>
    <cellStyle name="level2" xfId="83"/>
    <cellStyle name="level2a" xfId="84"/>
    <cellStyle name="level3" xfId="85"/>
    <cellStyle name="Linked Cell" xfId="86"/>
    <cellStyle name="Migliaia (0)_conti99" xfId="87"/>
    <cellStyle name="Neutral" xfId="88"/>
    <cellStyle name="Normal 2" xfId="89"/>
    <cellStyle name="Normal 2 10" xfId="90"/>
    <cellStyle name="Normal 2 11" xfId="91"/>
    <cellStyle name="Normal 2 12" xfId="92"/>
    <cellStyle name="Normal 2 13" xfId="93"/>
    <cellStyle name="Normal 2 14" xfId="94"/>
    <cellStyle name="Normal 2 15" xfId="95"/>
    <cellStyle name="Normal 2 16" xfId="96"/>
    <cellStyle name="Normal 2 17" xfId="97"/>
    <cellStyle name="Normal 2 18" xfId="98"/>
    <cellStyle name="Normal 2 19" xfId="99"/>
    <cellStyle name="Normal 2 2" xfId="100"/>
    <cellStyle name="Normal 2 2 2" xfId="101"/>
    <cellStyle name="Normal 2 2 3" xfId="102"/>
    <cellStyle name="Normal 2 2 4" xfId="103"/>
    <cellStyle name="Normal 2 2 5" xfId="104"/>
    <cellStyle name="Normal 2 2 6" xfId="105"/>
    <cellStyle name="Normal 2 2 7" xfId="106"/>
    <cellStyle name="Normal 2 2 8" xfId="107"/>
    <cellStyle name="Normal 2 2 9" xfId="108"/>
    <cellStyle name="Normal 2 3" xfId="109"/>
    <cellStyle name="Normal 2 4" xfId="110"/>
    <cellStyle name="Normal 2 4 2" xfId="111"/>
    <cellStyle name="Normal 2 4_EAG2010_D6_April 28" xfId="112"/>
    <cellStyle name="Normal 2 5" xfId="113"/>
    <cellStyle name="Normal 2 6" xfId="114"/>
    <cellStyle name="Normal 2 7" xfId="115"/>
    <cellStyle name="Normal 2 8" xfId="116"/>
    <cellStyle name="Normal 2 9" xfId="117"/>
    <cellStyle name="Normal 2_AUG_TabChap2" xfId="118"/>
    <cellStyle name="Normal 3" xfId="119"/>
    <cellStyle name="Normal 3 2" xfId="120"/>
    <cellStyle name="Normal 4" xfId="121"/>
    <cellStyle name="Normal 5" xfId="122"/>
    <cellStyle name="Normal 5 2" xfId="123"/>
    <cellStyle name="Normal 6" xfId="124"/>
    <cellStyle name="Normal 7" xfId="125"/>
    <cellStyle name="Normal_C_D1" xfId="126"/>
    <cellStyle name="Normal_C1.1a" xfId="127"/>
    <cellStyle name="Note" xfId="128"/>
    <cellStyle name="Output" xfId="129"/>
    <cellStyle name="Percent" xfId="130"/>
    <cellStyle name="Percent 2" xfId="131"/>
    <cellStyle name="Percent 2 2" xfId="132"/>
    <cellStyle name="Percent 3" xfId="133"/>
    <cellStyle name="Percent 4" xfId="134"/>
    <cellStyle name="Prozent_SubCatperStud" xfId="135"/>
    <cellStyle name="row" xfId="136"/>
    <cellStyle name="RowCodes" xfId="137"/>
    <cellStyle name="Row-Col Headings" xfId="138"/>
    <cellStyle name="RowTitles" xfId="139"/>
    <cellStyle name="RowTitles1-Detail" xfId="140"/>
    <cellStyle name="RowTitles-Col2" xfId="141"/>
    <cellStyle name="RowTitles-Detail" xfId="142"/>
    <cellStyle name="Standard_Info" xfId="143"/>
    <cellStyle name="Table No." xfId="144"/>
    <cellStyle name="Table Title" xfId="145"/>
    <cellStyle name="temp" xfId="146"/>
    <cellStyle name="Title" xfId="147"/>
    <cellStyle name="title1" xfId="148"/>
    <cellStyle name="Total" xfId="149"/>
    <cellStyle name="Warning Text"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3125"/>
          <c:w val="0.8855"/>
          <c:h val="0.735"/>
        </c:manualLayout>
      </c:layout>
      <c:barChart>
        <c:barDir val="bar"/>
        <c:grouping val="stacked"/>
        <c:varyColors val="0"/>
        <c:ser>
          <c:idx val="2"/>
          <c:order val="0"/>
          <c:tx>
            <c:v>Temps d'instruction obligatoire</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Australie</c:v>
              </c:pt>
              <c:pt idx="1">
                <c:v>Irlande</c:v>
              </c:pt>
              <c:pt idx="2">
                <c:v>Pays-Bas</c:v>
              </c:pt>
              <c:pt idx="3">
                <c:v>Espagne</c:v>
              </c:pt>
              <c:pt idx="4">
                <c:v>Luxembourg</c:v>
              </c:pt>
              <c:pt idx="5">
                <c:v>Islande</c:v>
              </c:pt>
              <c:pt idx="6">
                <c:v>Israël</c:v>
              </c:pt>
              <c:pt idx="7">
                <c:v>France</c:v>
              </c:pt>
              <c:pt idx="8">
                <c:v>Portugal</c:v>
              </c:pt>
              <c:pt idx="9">
                <c:v>Mexique</c:v>
              </c:pt>
              <c:pt idx="10">
                <c:v>Canada</c:v>
              </c:pt>
              <c:pt idx="11">
                <c:v>Chili</c:v>
              </c:pt>
              <c:pt idx="12">
                <c:v>Danemark</c:v>
              </c:pt>
              <c:pt idx="13">
                <c:v>Angleterre</c:v>
              </c:pt>
              <c:pt idx="14">
                <c:v>Norvège</c:v>
              </c:pt>
              <c:pt idx="15">
                <c:v>Moyenne OCDE3</c:v>
              </c:pt>
              <c:pt idx="16">
                <c:v>Belgique (Fr.)</c:v>
              </c:pt>
              <c:pt idx="17">
                <c:v>Italie</c:v>
              </c:pt>
              <c:pt idx="18">
                <c:v>Allemagne</c:v>
              </c:pt>
              <c:pt idx="19">
                <c:v>Japon</c:v>
              </c:pt>
              <c:pt idx="20">
                <c:v>Indonésie</c:v>
              </c:pt>
              <c:pt idx="21">
                <c:v>Rép. slovaque</c:v>
              </c:pt>
              <c:pt idx="22">
                <c:v>Grèce</c:v>
              </c:pt>
              <c:pt idx="23">
                <c:v>Turquie3</c:v>
              </c:pt>
              <c:pt idx="24">
                <c:v>Belgique (Fl.)</c:v>
              </c:pt>
              <c:pt idx="25">
                <c:v>Autriche</c:v>
              </c:pt>
              <c:pt idx="26">
                <c:v>Finlande</c:v>
              </c:pt>
              <c:pt idx="27">
                <c:v>Suède2</c:v>
              </c:pt>
              <c:pt idx="28">
                <c:v>Pologne</c:v>
              </c:pt>
              <c:pt idx="29">
                <c:v>Slovénie</c:v>
              </c:pt>
              <c:pt idx="30">
                <c:v>Rép. tchèque1</c:v>
              </c:pt>
              <c:pt idx="31">
                <c:v>Corée</c:v>
              </c:pt>
              <c:pt idx="32">
                <c:v>Fédération de Russie</c:v>
              </c:pt>
              <c:pt idx="33">
                <c:v>Estonie</c:v>
              </c:pt>
              <c:pt idx="34">
                <c:v>Hongrie</c:v>
              </c:pt>
            </c:strLit>
          </c:cat>
          <c:val>
            <c:numLit>
              <c:ptCount val="35"/>
              <c:pt idx="0">
                <c:v>6674.27558898925</c:v>
              </c:pt>
              <c:pt idx="1">
                <c:v>6954</c:v>
              </c:pt>
              <c:pt idx="2">
                <c:v>5640</c:v>
              </c:pt>
              <c:pt idx="3">
                <c:v>5250</c:v>
              </c:pt>
              <c:pt idx="4">
                <c:v>5544</c:v>
              </c:pt>
              <c:pt idx="5">
                <c:v>5999.99999999999</c:v>
              </c:pt>
              <c:pt idx="6">
                <c:v>5738.30833333333</c:v>
              </c:pt>
              <c:pt idx="7">
                <c:v>4320</c:v>
              </c:pt>
              <c:pt idx="8">
                <c:v>5347.4</c:v>
              </c:pt>
              <c:pt idx="9">
                <c:v>4800</c:v>
              </c:pt>
              <c:pt idx="10">
                <c:v>5512.22860193607</c:v>
              </c:pt>
              <c:pt idx="11">
                <c:v>6042</c:v>
              </c:pt>
              <c:pt idx="12">
                <c:v>5280</c:v>
              </c:pt>
              <c:pt idx="13">
                <c:v>5168</c:v>
              </c:pt>
              <c:pt idx="14">
                <c:v>5234</c:v>
              </c:pt>
              <c:pt idx="15">
                <c:v>4660.45813047697</c:v>
              </c:pt>
              <c:pt idx="16">
                <c:v>5040</c:v>
              </c:pt>
              <c:pt idx="17">
                <c:v>4455</c:v>
              </c:pt>
              <c:pt idx="18">
                <c:v>2806.2982885549</c:v>
              </c:pt>
              <c:pt idx="19">
                <c:v>4521.3</c:v>
              </c:pt>
              <c:pt idx="20">
                <c:v>3960.83333333333</c:v>
              </c:pt>
              <c:pt idx="21">
                <c:v>2764.5</c:v>
              </c:pt>
              <c:pt idx="22">
                <c:v>4535.9988</c:v>
              </c:pt>
              <c:pt idx="23">
                <c:v>5760</c:v>
              </c:pt>
              <c:pt idx="24">
                <c:v>4984</c:v>
              </c:pt>
              <c:pt idx="25">
                <c:v>2820</c:v>
              </c:pt>
              <c:pt idx="26">
                <c:v>3754.875</c:v>
              </c:pt>
              <c:pt idx="27">
                <c:v>4443.6</c:v>
              </c:pt>
              <c:pt idx="28">
                <c:v>3893.02499999999</c:v>
              </c:pt>
              <c:pt idx="29">
                <c:v>3986.25</c:v>
              </c:pt>
              <c:pt idx="30">
                <c:v>2983.35076530612</c:v>
              </c:pt>
              <c:pt idx="31">
                <c:v>3794.66666666666</c:v>
              </c:pt>
              <c:pt idx="32">
                <c:v>1881</c:v>
              </c:pt>
              <c:pt idx="33">
                <c:v>3898.125</c:v>
              </c:pt>
              <c:pt idx="34">
                <c:v>2289</c:v>
              </c:pt>
            </c:numLit>
          </c:val>
        </c:ser>
        <c:ser>
          <c:idx val="0"/>
          <c:order val="1"/>
          <c:tx>
            <c:v>Temps d'instruction non obligatoire</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Australie</c:v>
              </c:pt>
              <c:pt idx="1">
                <c:v>Irlande</c:v>
              </c:pt>
              <c:pt idx="2">
                <c:v>Pays-Bas</c:v>
              </c:pt>
              <c:pt idx="3">
                <c:v>Espagne</c:v>
              </c:pt>
              <c:pt idx="4">
                <c:v>Luxembourg</c:v>
              </c:pt>
              <c:pt idx="5">
                <c:v>Islande</c:v>
              </c:pt>
              <c:pt idx="6">
                <c:v>Israël</c:v>
              </c:pt>
              <c:pt idx="7">
                <c:v>France</c:v>
              </c:pt>
              <c:pt idx="8">
                <c:v>Portugal</c:v>
              </c:pt>
              <c:pt idx="9">
                <c:v>Mexique</c:v>
              </c:pt>
              <c:pt idx="10">
                <c:v>Canada</c:v>
              </c:pt>
              <c:pt idx="11">
                <c:v>Chili</c:v>
              </c:pt>
              <c:pt idx="12">
                <c:v>Danemark</c:v>
              </c:pt>
              <c:pt idx="13">
                <c:v>Angleterre</c:v>
              </c:pt>
              <c:pt idx="14">
                <c:v>Norvège</c:v>
              </c:pt>
              <c:pt idx="15">
                <c:v>Moyenne OCDE3</c:v>
              </c:pt>
              <c:pt idx="16">
                <c:v>Belgique (Fr.)</c:v>
              </c:pt>
              <c:pt idx="17">
                <c:v>Italie</c:v>
              </c:pt>
              <c:pt idx="18">
                <c:v>Allemagne</c:v>
              </c:pt>
              <c:pt idx="19">
                <c:v>Japon</c:v>
              </c:pt>
              <c:pt idx="20">
                <c:v>Indonésie</c:v>
              </c:pt>
              <c:pt idx="21">
                <c:v>Rép. slovaque</c:v>
              </c:pt>
              <c:pt idx="22">
                <c:v>Grèce</c:v>
              </c:pt>
              <c:pt idx="23">
                <c:v>Turquie3</c:v>
              </c:pt>
              <c:pt idx="24">
                <c:v>Belgique (Fl.)</c:v>
              </c:pt>
              <c:pt idx="25">
                <c:v>Autriche</c:v>
              </c:pt>
              <c:pt idx="26">
                <c:v>Finlande</c:v>
              </c:pt>
              <c:pt idx="27">
                <c:v>Suède2</c:v>
              </c:pt>
              <c:pt idx="28">
                <c:v>Pologne</c:v>
              </c:pt>
              <c:pt idx="29">
                <c:v>Slovénie</c:v>
              </c:pt>
              <c:pt idx="30">
                <c:v>Rép. tchèque1</c:v>
              </c:pt>
              <c:pt idx="31">
                <c:v>Corée</c:v>
              </c:pt>
              <c:pt idx="32">
                <c:v>Fédération de Russie</c:v>
              </c:pt>
              <c:pt idx="33">
                <c:v>Estonie</c:v>
              </c:pt>
              <c:pt idx="34">
                <c:v>Hongrie</c:v>
              </c:pt>
            </c:strLit>
          </c:cat>
          <c:val>
            <c:numLit>
              <c:ptCount val="35"/>
              <c:pt idx="0">
                <c:v>0</c:v>
              </c:pt>
              <c:pt idx="1">
                <c:v>0</c:v>
              </c:pt>
              <c:pt idx="2">
                <c:v>0</c:v>
              </c:pt>
              <c:pt idx="3">
                <c:v>0</c:v>
              </c:pt>
              <c:pt idx="4">
                <c:v>0</c:v>
              </c:pt>
              <c:pt idx="5">
                <c:v>0</c:v>
              </c:pt>
              <c:pt idx="6">
                <c:v>0</c:v>
              </c:pt>
              <c:pt idx="7">
                <c:v>0</c:v>
              </c:pt>
              <c:pt idx="8">
                <c:v>197</c:v>
              </c:pt>
              <c:pt idx="9">
                <c:v>0</c:v>
              </c:pt>
              <c:pt idx="10">
                <c:v>0</c:v>
              </c:pt>
              <c:pt idx="11">
                <c:v>0</c:v>
              </c:pt>
              <c:pt idx="12">
                <c:v>0</c:v>
              </c:pt>
              <c:pt idx="13">
                <c:v>0</c:v>
              </c:pt>
              <c:pt idx="14">
                <c:v>0</c:v>
              </c:pt>
              <c:pt idx="15">
                <c:v>57.0306451612914</c:v>
              </c:pt>
              <c:pt idx="16">
                <c:v>540</c:v>
              </c:pt>
              <c:pt idx="17">
                <c:v>0</c:v>
              </c:pt>
              <c:pt idx="18">
                <c:v>0</c:v>
              </c:pt>
              <c:pt idx="19">
                <c:v>0</c:v>
              </c:pt>
              <c:pt idx="20">
                <c:v>0</c:v>
              </c:pt>
              <c:pt idx="21">
                <c:v>28.5</c:v>
              </c:pt>
              <c:pt idx="22">
                <c:v>0</c:v>
              </c:pt>
              <c:pt idx="23">
                <c:v>1152</c:v>
              </c:pt>
              <c:pt idx="24">
                <c:v>0</c:v>
              </c:pt>
              <c:pt idx="25">
                <c:v>180</c:v>
              </c:pt>
              <c:pt idx="26">
                <c:v>171</c:v>
              </c:pt>
              <c:pt idx="27">
                <c:v>0</c:v>
              </c:pt>
              <c:pt idx="28">
                <c:v>322.199999999999</c:v>
              </c:pt>
              <c:pt idx="29">
                <c:v>0</c:v>
              </c:pt>
              <c:pt idx="30">
                <c:v>0</c:v>
              </c:pt>
              <c:pt idx="31">
                <c:v>0</c:v>
              </c:pt>
              <c:pt idx="32">
                <c:v>0</c:v>
              </c:pt>
              <c:pt idx="33">
                <c:v>0</c:v>
              </c:pt>
              <c:pt idx="34">
                <c:v>329.25</c:v>
              </c:pt>
            </c:numLit>
          </c:val>
        </c:ser>
        <c:ser>
          <c:idx val="3"/>
          <c:order val="2"/>
          <c:tx>
            <c:v>Temps d'instruction obligatoire</c:v>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Australie</c:v>
              </c:pt>
              <c:pt idx="1">
                <c:v>Irlande</c:v>
              </c:pt>
              <c:pt idx="2">
                <c:v>Pays-Bas</c:v>
              </c:pt>
              <c:pt idx="3">
                <c:v>Espagne</c:v>
              </c:pt>
              <c:pt idx="4">
                <c:v>Luxembourg</c:v>
              </c:pt>
              <c:pt idx="5">
                <c:v>Islande</c:v>
              </c:pt>
              <c:pt idx="6">
                <c:v>Israël</c:v>
              </c:pt>
              <c:pt idx="7">
                <c:v>France</c:v>
              </c:pt>
              <c:pt idx="8">
                <c:v>Portugal</c:v>
              </c:pt>
              <c:pt idx="9">
                <c:v>Mexique</c:v>
              </c:pt>
              <c:pt idx="10">
                <c:v>Canada</c:v>
              </c:pt>
              <c:pt idx="11">
                <c:v>Chili</c:v>
              </c:pt>
              <c:pt idx="12">
                <c:v>Danemark</c:v>
              </c:pt>
              <c:pt idx="13">
                <c:v>Angleterre</c:v>
              </c:pt>
              <c:pt idx="14">
                <c:v>Norvège</c:v>
              </c:pt>
              <c:pt idx="15">
                <c:v>Moyenne OCDE3</c:v>
              </c:pt>
              <c:pt idx="16">
                <c:v>Belgique (Fr.)</c:v>
              </c:pt>
              <c:pt idx="17">
                <c:v>Italie</c:v>
              </c:pt>
              <c:pt idx="18">
                <c:v>Allemagne</c:v>
              </c:pt>
              <c:pt idx="19">
                <c:v>Japon</c:v>
              </c:pt>
              <c:pt idx="20">
                <c:v>Indonésie</c:v>
              </c:pt>
              <c:pt idx="21">
                <c:v>Rép. slovaque</c:v>
              </c:pt>
              <c:pt idx="22">
                <c:v>Grèce</c:v>
              </c:pt>
              <c:pt idx="23">
                <c:v>Turquie3</c:v>
              </c:pt>
              <c:pt idx="24">
                <c:v>Belgique (Fl.)</c:v>
              </c:pt>
              <c:pt idx="25">
                <c:v>Autriche</c:v>
              </c:pt>
              <c:pt idx="26">
                <c:v>Finlande</c:v>
              </c:pt>
              <c:pt idx="27">
                <c:v>Suède2</c:v>
              </c:pt>
              <c:pt idx="28">
                <c:v>Pologne</c:v>
              </c:pt>
              <c:pt idx="29">
                <c:v>Slovénie</c:v>
              </c:pt>
              <c:pt idx="30">
                <c:v>Rép. tchèque1</c:v>
              </c:pt>
              <c:pt idx="31">
                <c:v>Corée</c:v>
              </c:pt>
              <c:pt idx="32">
                <c:v>Fédération de Russie</c:v>
              </c:pt>
              <c:pt idx="33">
                <c:v>Estonie</c:v>
              </c:pt>
              <c:pt idx="34">
                <c:v>Hongrie</c:v>
              </c:pt>
            </c:strLit>
          </c:cat>
          <c:val>
            <c:numLit>
              <c:ptCount val="35"/>
              <c:pt idx="0">
                <c:v>4035.388671875</c:v>
              </c:pt>
              <c:pt idx="1">
                <c:v>2805.99999999999</c:v>
              </c:pt>
              <c:pt idx="2">
                <c:v>4000</c:v>
              </c:pt>
              <c:pt idx="3">
                <c:v>4200</c:v>
              </c:pt>
              <c:pt idx="4">
                <c:v>3600</c:v>
              </c:pt>
              <c:pt idx="5">
                <c:v>2960</c:v>
              </c:pt>
              <c:pt idx="6">
                <c:v>2942.51333333333</c:v>
              </c:pt>
              <c:pt idx="7">
                <c:v>3928</c:v>
              </c:pt>
              <c:pt idx="8">
                <c:v>2772</c:v>
              </c:pt>
              <c:pt idx="9">
                <c:v>3500</c:v>
              </c:pt>
              <c:pt idx="10">
                <c:v>2769.78960242793</c:v>
              </c:pt>
              <c:pt idx="11">
                <c:v>2166</c:v>
              </c:pt>
              <c:pt idx="12">
                <c:v>2790</c:v>
              </c:pt>
              <c:pt idx="13">
                <c:v>2736</c:v>
              </c:pt>
              <c:pt idx="14">
                <c:v>2566</c:v>
              </c:pt>
              <c:pt idx="15">
                <c:v>2970.27603480979</c:v>
              </c:pt>
              <c:pt idx="16">
                <c:v>1920</c:v>
              </c:pt>
              <c:pt idx="17">
                <c:v>2970</c:v>
              </c:pt>
              <c:pt idx="18">
                <c:v>4448.62971866303</c:v>
              </c:pt>
              <c:pt idx="19">
                <c:v>2598.25</c:v>
              </c:pt>
              <c:pt idx="20">
                <c:v>3060</c:v>
              </c:pt>
              <c:pt idx="21">
                <c:v>4104</c:v>
              </c:pt>
              <c:pt idx="22">
                <c:v>2387</c:v>
              </c:pt>
              <c:pt idx="23">
                <c:v>0</c:v>
              </c:pt>
              <c:pt idx="24">
                <c:v>1909.33333333333</c:v>
              </c:pt>
              <c:pt idx="25">
                <c:v>3599.95241947105</c:v>
              </c:pt>
              <c:pt idx="26">
                <c:v>2569.27499999999</c:v>
              </c:pt>
              <c:pt idx="27">
                <c:v>2221.8</c:v>
              </c:pt>
              <c:pt idx="28">
                <c:v>2239.35</c:v>
              </c:pt>
              <c:pt idx="29">
                <c:v>2450.625</c:v>
              </c:pt>
              <c:pt idx="30">
                <c:v>3393</c:v>
              </c:pt>
              <c:pt idx="31">
                <c:v>2550</c:v>
              </c:pt>
              <c:pt idx="32">
                <c:v>4383.75</c:v>
              </c:pt>
              <c:pt idx="33">
                <c:v>2310</c:v>
              </c:pt>
              <c:pt idx="34">
                <c:v>2635.65</c:v>
              </c:pt>
            </c:numLit>
          </c:val>
        </c:ser>
        <c:ser>
          <c:idx val="1"/>
          <c:order val="3"/>
          <c:tx>
            <c:v>Temps d'instruction non obligatoire</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Australie</c:v>
              </c:pt>
              <c:pt idx="1">
                <c:v>Irlande</c:v>
              </c:pt>
              <c:pt idx="2">
                <c:v>Pays-Bas</c:v>
              </c:pt>
              <c:pt idx="3">
                <c:v>Espagne</c:v>
              </c:pt>
              <c:pt idx="4">
                <c:v>Luxembourg</c:v>
              </c:pt>
              <c:pt idx="5">
                <c:v>Islande</c:v>
              </c:pt>
              <c:pt idx="6">
                <c:v>Israël</c:v>
              </c:pt>
              <c:pt idx="7">
                <c:v>France</c:v>
              </c:pt>
              <c:pt idx="8">
                <c:v>Portugal</c:v>
              </c:pt>
              <c:pt idx="9">
                <c:v>Mexique</c:v>
              </c:pt>
              <c:pt idx="10">
                <c:v>Canada</c:v>
              </c:pt>
              <c:pt idx="11">
                <c:v>Chili</c:v>
              </c:pt>
              <c:pt idx="12">
                <c:v>Danemark</c:v>
              </c:pt>
              <c:pt idx="13">
                <c:v>Angleterre</c:v>
              </c:pt>
              <c:pt idx="14">
                <c:v>Norvège</c:v>
              </c:pt>
              <c:pt idx="15">
                <c:v>Moyenne OCDE3</c:v>
              </c:pt>
              <c:pt idx="16">
                <c:v>Belgique (Fr.)</c:v>
              </c:pt>
              <c:pt idx="17">
                <c:v>Italie</c:v>
              </c:pt>
              <c:pt idx="18">
                <c:v>Allemagne</c:v>
              </c:pt>
              <c:pt idx="19">
                <c:v>Japon</c:v>
              </c:pt>
              <c:pt idx="20">
                <c:v>Indonésie</c:v>
              </c:pt>
              <c:pt idx="21">
                <c:v>Rép. slovaque</c:v>
              </c:pt>
              <c:pt idx="22">
                <c:v>Grèce</c:v>
              </c:pt>
              <c:pt idx="23">
                <c:v>Turquie3</c:v>
              </c:pt>
              <c:pt idx="24">
                <c:v>Belgique (Fl.)</c:v>
              </c:pt>
              <c:pt idx="25">
                <c:v>Autriche</c:v>
              </c:pt>
              <c:pt idx="26">
                <c:v>Finlande</c:v>
              </c:pt>
              <c:pt idx="27">
                <c:v>Suède2</c:v>
              </c:pt>
              <c:pt idx="28">
                <c:v>Pologne</c:v>
              </c:pt>
              <c:pt idx="29">
                <c:v>Slovénie</c:v>
              </c:pt>
              <c:pt idx="30">
                <c:v>Rép. tchèque1</c:v>
              </c:pt>
              <c:pt idx="31">
                <c:v>Corée</c:v>
              </c:pt>
              <c:pt idx="32">
                <c:v>Fédération de Russie</c:v>
              </c:pt>
              <c:pt idx="33">
                <c:v>Estonie</c:v>
              </c:pt>
              <c:pt idx="34">
                <c:v>Hongrie</c:v>
              </c:pt>
            </c:strLit>
          </c:cat>
          <c:val>
            <c:numLit>
              <c:ptCount val="35"/>
              <c:pt idx="0">
                <c:v>0</c:v>
              </c:pt>
              <c:pt idx="1">
                <c:v>0</c:v>
              </c:pt>
              <c:pt idx="2">
                <c:v>0</c:v>
              </c:pt>
              <c:pt idx="3">
                <c:v>0</c:v>
              </c:pt>
              <c:pt idx="4">
                <c:v>0</c:v>
              </c:pt>
              <c:pt idx="5">
                <c:v>0</c:v>
              </c:pt>
              <c:pt idx="6">
                <c:v>0</c:v>
              </c:pt>
              <c:pt idx="7">
                <c:v>396</c:v>
              </c:pt>
              <c:pt idx="8">
                <c:v>79.2000000000002</c:v>
              </c:pt>
              <c:pt idx="9">
                <c:v>0</c:v>
              </c:pt>
              <c:pt idx="10">
                <c:v>0</c:v>
              </c:pt>
              <c:pt idx="11">
                <c:v>0</c:v>
              </c:pt>
              <c:pt idx="12">
                <c:v>0</c:v>
              </c:pt>
              <c:pt idx="13">
                <c:v>0</c:v>
              </c:pt>
              <c:pt idx="14">
                <c:v>0</c:v>
              </c:pt>
              <c:pt idx="15">
                <c:v>63.3145161290317</c:v>
              </c:pt>
              <c:pt idx="16">
                <c:v>120</c:v>
              </c:pt>
              <c:pt idx="17">
                <c:v>0</c:v>
              </c:pt>
              <c:pt idx="18">
                <c:v>0</c:v>
              </c:pt>
              <c:pt idx="19">
                <c:v>0</c:v>
              </c:pt>
              <c:pt idx="20">
                <c:v>0</c:v>
              </c:pt>
              <c:pt idx="21">
                <c:v>57</c:v>
              </c:pt>
              <c:pt idx="22">
                <c:v>0</c:v>
              </c:pt>
              <c:pt idx="23">
                <c:v>0</c:v>
              </c:pt>
              <c:pt idx="24">
                <c:v>0</c:v>
              </c:pt>
              <c:pt idx="25">
                <c:v>180</c:v>
              </c:pt>
              <c:pt idx="26">
                <c:v>171</c:v>
              </c:pt>
              <c:pt idx="27">
                <c:v>0</c:v>
              </c:pt>
              <c:pt idx="28">
                <c:v>159.3</c:v>
              </c:pt>
              <c:pt idx="29">
                <c:v>0</c:v>
              </c:pt>
              <c:pt idx="30">
                <c:v>0</c:v>
              </c:pt>
              <c:pt idx="31">
                <c:v>0</c:v>
              </c:pt>
              <c:pt idx="32">
                <c:v>0</c:v>
              </c:pt>
              <c:pt idx="33">
                <c:v>0</c:v>
              </c:pt>
              <c:pt idx="34">
                <c:v>800.25</c:v>
              </c:pt>
            </c:numLit>
          </c:val>
        </c:ser>
        <c:overlap val="100"/>
        <c:axId val="13290117"/>
        <c:axId val="52502190"/>
      </c:barChart>
      <c:catAx>
        <c:axId val="132901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02190"/>
        <c:crosses val="autoZero"/>
        <c:auto val="1"/>
        <c:lblOffset val="100"/>
        <c:tickLblSkip val="1"/>
        <c:noMultiLvlLbl val="0"/>
      </c:catAx>
      <c:valAx>
        <c:axId val="5250219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Nombre total d'heures d'instruction prévues </a:t>
                </a:r>
              </a:p>
            </c:rich>
          </c:tx>
          <c:layout>
            <c:manualLayout>
              <c:xMode val="factor"/>
              <c:yMode val="factor"/>
              <c:x val="0.0785"/>
              <c:y val="0.11825"/>
            </c:manualLayout>
          </c:layout>
          <c:overlay val="0"/>
          <c:spPr>
            <a:noFill/>
            <a:ln w="3175">
              <a:noFill/>
            </a:ln>
          </c:spPr>
        </c:title>
        <c:majorGridlines>
          <c:spPr>
            <a:ln w="3175">
              <a:solidFill>
                <a:srgbClr val="969696"/>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290117"/>
        <c:crossesAt val="1"/>
        <c:crossBetween val="between"/>
        <c:dispUnits/>
      </c:valAx>
      <c:spPr>
        <a:noFill/>
        <a:ln w="3175">
          <a:solidFill>
            <a:srgbClr val="969696"/>
          </a:solidFill>
        </a:ln>
      </c:spPr>
    </c:plotArea>
    <c:legend>
      <c:legendPos val="t"/>
      <c:layout>
        <c:manualLayout>
          <c:xMode val="edge"/>
          <c:yMode val="edge"/>
          <c:x val="0.02125"/>
          <c:y val="0.06375"/>
          <c:w val="0.92175"/>
          <c:h val="0.062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0.0315</cdr:x>
      <cdr:y>0.849</cdr:y>
    </cdr:from>
    <cdr:to>
      <cdr:x>0.5985</cdr:x>
      <cdr:y>0.99625</cdr:y>
    </cdr:to>
    <cdr:sp fLocksText="0">
      <cdr:nvSpPr>
        <cdr:cNvPr id="1" name="TextBox 1"/>
        <cdr:cNvSpPr txBox="1">
          <a:spLocks noChangeArrowheads="1"/>
        </cdr:cNvSpPr>
      </cdr:nvSpPr>
      <cdr:spPr>
        <a:xfrm>
          <a:off x="247650" y="6257925"/>
          <a:ext cx="4524375" cy="10858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0.03275</cdr:x>
      <cdr:y>0.849</cdr:y>
    </cdr:from>
    <cdr:to>
      <cdr:x>0.6485</cdr:x>
      <cdr:y>1</cdr:y>
    </cdr:to>
    <cdr:sp fLocksText="0">
      <cdr:nvSpPr>
        <cdr:cNvPr id="2" name="TextBox 2"/>
        <cdr:cNvSpPr txBox="1">
          <a:spLocks noChangeArrowheads="1"/>
        </cdr:cNvSpPr>
      </cdr:nvSpPr>
      <cdr:spPr>
        <a:xfrm>
          <a:off x="257175" y="6257925"/>
          <a:ext cx="4914900" cy="1123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cdr:x>
      <cdr:y>0.05575</cdr:y>
    </cdr:from>
    <cdr:to>
      <cdr:x>0.42725</cdr:x>
      <cdr:y>0.0795</cdr:y>
    </cdr:to>
    <cdr:sp>
      <cdr:nvSpPr>
        <cdr:cNvPr id="3" name="TextBox 3"/>
        <cdr:cNvSpPr txBox="1">
          <a:spLocks noChangeArrowheads="1"/>
        </cdr:cNvSpPr>
      </cdr:nvSpPr>
      <cdr:spPr>
        <a:xfrm>
          <a:off x="1352550" y="409575"/>
          <a:ext cx="2057400" cy="17145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Primaire</a:t>
          </a:r>
        </a:p>
      </cdr:txBody>
    </cdr:sp>
  </cdr:relSizeAnchor>
  <cdr:relSizeAnchor xmlns:cdr="http://schemas.openxmlformats.org/drawingml/2006/chartDrawing">
    <cdr:from>
      <cdr:x>0.616</cdr:x>
      <cdr:y>0.05425</cdr:y>
    </cdr:from>
    <cdr:to>
      <cdr:x>0.90875</cdr:x>
      <cdr:y>0.07825</cdr:y>
    </cdr:to>
    <cdr:sp>
      <cdr:nvSpPr>
        <cdr:cNvPr id="4" name="TextBox 6"/>
        <cdr:cNvSpPr txBox="1">
          <a:spLocks noChangeArrowheads="1"/>
        </cdr:cNvSpPr>
      </cdr:nvSpPr>
      <cdr:spPr>
        <a:xfrm>
          <a:off x="4914900" y="390525"/>
          <a:ext cx="23336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Premier cycle du secondaire</a:t>
          </a:r>
        </a:p>
      </cdr:txBody>
    </cdr:sp>
  </cdr:relSizeAnchor>
  <cdr:relSizeAnchor xmlns:cdr="http://schemas.openxmlformats.org/drawingml/2006/chartDrawing">
    <cdr:from>
      <cdr:x>0.0045</cdr:x>
      <cdr:y>0.91</cdr:y>
    </cdr:from>
    <cdr:to>
      <cdr:x>0.7565</cdr:x>
      <cdr:y>0.995</cdr:y>
    </cdr:to>
    <cdr:sp>
      <cdr:nvSpPr>
        <cdr:cNvPr id="5" name="Footnote"/>
        <cdr:cNvSpPr txBox="1">
          <a:spLocks noChangeArrowheads="1"/>
        </cdr:cNvSpPr>
      </cdr:nvSpPr>
      <cdr:spPr>
        <a:xfrm>
          <a:off x="28575" y="6705600"/>
          <a:ext cx="6000750" cy="628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Nombre annuel d'heures minimum.  
2. Estimation du nombre annuel d'heures minimum en raison de l'absence de données ventilées par âge.  
3. La Turquie n'est pas incluse dans la moyenne. 
Les pays sont classés par ordre croissant du nombre total d’heures d’instruction prévues.
Source : OCDE. Tableau D1.1. Voir les notes à l'annexe 3 (www.oecd.org/edu/rse.htm).</a:t>
          </a:r>
        </a:p>
      </cdr:txBody>
    </cdr:sp>
  </cdr:relSizeAnchor>
  <cdr:relSizeAnchor xmlns:cdr="http://schemas.openxmlformats.org/drawingml/2006/chartDrawing">
    <cdr:from>
      <cdr:x>0.4845</cdr:x>
      <cdr:y>0.057</cdr:y>
    </cdr:from>
    <cdr:to>
      <cdr:x>0.4845</cdr:x>
      <cdr:y>0.11075</cdr:y>
    </cdr:to>
    <cdr:sp>
      <cdr:nvSpPr>
        <cdr:cNvPr id="6" name="Straight Connector 10"/>
        <cdr:cNvSpPr>
          <a:spLocks/>
        </cdr:cNvSpPr>
      </cdr:nvSpPr>
      <cdr:spPr>
        <a:xfrm>
          <a:off x="3867150" y="419100"/>
          <a:ext cx="0" cy="400050"/>
        </a:xfrm>
        <a:prstGeom prst="line">
          <a:avLst/>
        </a:prstGeom>
        <a:solidFill>
          <a:srgbClr val="FFFFE1"/>
        </a:solid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0.1405</cdr:x>
      <cdr:y>0.003</cdr:y>
    </cdr:from>
    <cdr:to>
      <cdr:x>0.86575</cdr:x>
      <cdr:y>0.04275</cdr:y>
    </cdr:to>
    <cdr:sp>
      <cdr:nvSpPr>
        <cdr:cNvPr id="7" name="txtChartTitle"/>
        <cdr:cNvSpPr txBox="1">
          <a:spLocks noChangeArrowheads="1"/>
        </cdr:cNvSpPr>
      </cdr:nvSpPr>
      <cdr:spPr>
        <a:xfrm>
          <a:off x="1114425" y="19050"/>
          <a:ext cx="5791200" cy="295275"/>
        </a:xfrm>
        <a:prstGeom prst="rect">
          <a:avLst/>
        </a:prstGeom>
        <a:noFill/>
        <a:ln w="9525" cmpd="sng">
          <a:noFill/>
        </a:ln>
      </cdr:spPr>
      <cdr:txBody>
        <a:bodyPr vertOverflow="clip" wrap="square" lIns="0" tIns="0" rIns="0" bIns="0"/>
        <a:p>
          <a:pPr algn="ctr">
            <a:defRPr/>
          </a:pPr>
          <a:r>
            <a:rPr lang="en-US" cap="none" sz="1050" b="1" i="0" u="none" baseline="0">
              <a:solidFill>
                <a:srgbClr val="000000"/>
              </a:solidFill>
              <a:latin typeface="Arial"/>
              <a:ea typeface="Arial"/>
              <a:cs typeface="Arial"/>
            </a:rPr>
            <a:t>Graphique D1.1. Nombre total d'heures d'instruction prévues dans les établissements publics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13</xdr:col>
      <xdr:colOff>57150</xdr:colOff>
      <xdr:row>50</xdr:row>
      <xdr:rowOff>85725</xdr:rowOff>
    </xdr:to>
    <xdr:graphicFrame>
      <xdr:nvGraphicFramePr>
        <xdr:cNvPr id="1" name="Chart 1"/>
        <xdr:cNvGraphicFramePr/>
      </xdr:nvGraphicFramePr>
      <xdr:xfrm>
        <a:off x="0" y="809625"/>
        <a:ext cx="7981950" cy="737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59"/>
  <sheetViews>
    <sheetView tabSelected="1" zoomScalePageLayoutView="0" workbookViewId="0" topLeftCell="A1">
      <selection activeCell="A1" sqref="A1"/>
    </sheetView>
  </sheetViews>
  <sheetFormatPr defaultColWidth="9.140625" defaultRowHeight="12.75"/>
  <cols>
    <col min="1" max="4" width="8.8515625" style="1" customWidth="1"/>
    <col min="5" max="5" width="10.00390625" style="1" bestFit="1" customWidth="1"/>
    <col min="6" max="16384" width="8.8515625" style="1" customWidth="1"/>
  </cols>
  <sheetData>
    <row r="1" s="29" customFormat="1" ht="12.75">
      <c r="A1" s="30" t="s">
        <v>101</v>
      </c>
    </row>
    <row r="2" spans="1:2" s="29" customFormat="1" ht="12.75">
      <c r="A2" s="29" t="s">
        <v>102</v>
      </c>
      <c r="B2" s="29" t="s">
        <v>103</v>
      </c>
    </row>
    <row r="3" s="29" customFormat="1" ht="12.75">
      <c r="A3" s="29" t="s">
        <v>104</v>
      </c>
    </row>
    <row r="4" s="29" customFormat="1" ht="12.75">
      <c r="A4" s="29" t="s">
        <v>105</v>
      </c>
    </row>
    <row r="5" s="29" customFormat="1" ht="12.75"/>
    <row r="6" spans="1:10" ht="20.25" customHeight="1">
      <c r="A6" s="32" t="s">
        <v>58</v>
      </c>
      <c r="B6" s="32"/>
      <c r="C6" s="32"/>
      <c r="D6" s="32"/>
      <c r="E6" s="32"/>
      <c r="F6" s="32"/>
      <c r="G6" s="32"/>
      <c r="H6" s="32"/>
      <c r="I6" s="32"/>
      <c r="J6" s="32"/>
    </row>
    <row r="8" spans="1:12" ht="71.25" customHeight="1">
      <c r="A8" s="33" t="s">
        <v>59</v>
      </c>
      <c r="B8" s="31"/>
      <c r="C8" s="31"/>
      <c r="D8" s="31"/>
      <c r="E8" s="31"/>
      <c r="F8" s="31"/>
      <c r="G8" s="31"/>
      <c r="H8" s="31"/>
      <c r="I8" s="31"/>
      <c r="J8" s="31"/>
      <c r="K8" s="2"/>
      <c r="L8" s="2"/>
    </row>
    <row r="9" spans="1:12" ht="12.75">
      <c r="A9" s="3"/>
      <c r="B9" s="4"/>
      <c r="C9" s="4"/>
      <c r="D9" s="4"/>
      <c r="E9" s="4"/>
      <c r="F9" s="4"/>
      <c r="G9" s="4"/>
      <c r="H9" s="34"/>
      <c r="I9" s="35"/>
      <c r="J9" s="4"/>
      <c r="K9" s="5"/>
      <c r="L9" s="5"/>
    </row>
    <row r="10" spans="1:11" ht="30">
      <c r="A10" s="6" t="s">
        <v>0</v>
      </c>
      <c r="B10" s="6" t="s">
        <v>1</v>
      </c>
      <c r="C10" s="7" t="s">
        <v>2</v>
      </c>
      <c r="D10" s="8" t="s">
        <v>3</v>
      </c>
      <c r="E10" s="36" t="s">
        <v>4</v>
      </c>
      <c r="F10" s="37"/>
      <c r="G10" s="36" t="s">
        <v>5</v>
      </c>
      <c r="H10" s="37"/>
      <c r="I10" s="9" t="s">
        <v>6</v>
      </c>
      <c r="J10" s="10" t="s">
        <v>7</v>
      </c>
      <c r="K10" s="10" t="s">
        <v>8</v>
      </c>
    </row>
    <row r="11" spans="1:11" ht="40.5">
      <c r="A11" s="6"/>
      <c r="B11" s="6"/>
      <c r="C11" s="11"/>
      <c r="D11" s="8"/>
      <c r="E11" s="8" t="s">
        <v>9</v>
      </c>
      <c r="F11" s="12" t="s">
        <v>10</v>
      </c>
      <c r="G11" s="13" t="s">
        <v>9</v>
      </c>
      <c r="H11" s="12" t="s">
        <v>10</v>
      </c>
      <c r="I11" s="9"/>
      <c r="J11" s="10"/>
      <c r="K11" s="10"/>
    </row>
    <row r="12" spans="1:11" ht="12.75">
      <c r="A12" s="14" t="s">
        <v>11</v>
      </c>
      <c r="B12" s="14" t="s">
        <v>60</v>
      </c>
      <c r="C12" s="15" t="s">
        <v>99</v>
      </c>
      <c r="D12" s="16"/>
      <c r="E12" s="17">
        <v>6674.275588989258</v>
      </c>
      <c r="F12" s="17">
        <v>0</v>
      </c>
      <c r="G12" s="17">
        <v>4035.388671875</v>
      </c>
      <c r="H12" s="17">
        <v>0</v>
      </c>
      <c r="I12" s="18">
        <f aca="true" t="shared" si="0" ref="I12:I34">SUM(E12:H12)</f>
        <v>10709.664260864258</v>
      </c>
      <c r="J12" s="19" t="str">
        <f aca="true" t="shared" si="1" ref="J12:J56">CONCATENATE($A12,$D12)</f>
        <v>Australia</v>
      </c>
      <c r="K12" s="19" t="str">
        <f aca="true" t="shared" si="2" ref="K12:K21">CONCATENATE($B12,$D12)</f>
        <v>Australie</v>
      </c>
    </row>
    <row r="13" spans="1:11" ht="12.75">
      <c r="A13" s="14" t="s">
        <v>12</v>
      </c>
      <c r="B13" s="14" t="s">
        <v>61</v>
      </c>
      <c r="C13" s="15" t="s">
        <v>99</v>
      </c>
      <c r="D13" s="16"/>
      <c r="E13" s="17">
        <v>6954</v>
      </c>
      <c r="F13" s="17">
        <v>0</v>
      </c>
      <c r="G13" s="17">
        <v>2805.9999999999995</v>
      </c>
      <c r="H13" s="17">
        <v>0</v>
      </c>
      <c r="I13" s="18">
        <f t="shared" si="0"/>
        <v>9760</v>
      </c>
      <c r="J13" s="19" t="str">
        <f t="shared" si="1"/>
        <v>Ireland</v>
      </c>
      <c r="K13" s="19" t="str">
        <f t="shared" si="2"/>
        <v>Irlande</v>
      </c>
    </row>
    <row r="14" spans="1:11" ht="12.75">
      <c r="A14" s="14" t="s">
        <v>13</v>
      </c>
      <c r="B14" s="14" t="s">
        <v>62</v>
      </c>
      <c r="C14" s="15" t="s">
        <v>99</v>
      </c>
      <c r="D14" s="16"/>
      <c r="E14" s="17">
        <v>5640</v>
      </c>
      <c r="F14" s="17">
        <v>0</v>
      </c>
      <c r="G14" s="17">
        <v>4000</v>
      </c>
      <c r="H14" s="17">
        <v>0</v>
      </c>
      <c r="I14" s="18">
        <f t="shared" si="0"/>
        <v>9640</v>
      </c>
      <c r="J14" s="19" t="str">
        <f t="shared" si="1"/>
        <v>Netherlands</v>
      </c>
      <c r="K14" s="19" t="str">
        <f t="shared" si="2"/>
        <v>Pays-Bas</v>
      </c>
    </row>
    <row r="15" spans="1:11" ht="12.75">
      <c r="A15" s="14" t="s">
        <v>14</v>
      </c>
      <c r="B15" s="14" t="s">
        <v>63</v>
      </c>
      <c r="C15" s="15" t="s">
        <v>99</v>
      </c>
      <c r="D15" s="16"/>
      <c r="E15" s="17">
        <v>5250</v>
      </c>
      <c r="F15" s="17">
        <v>0</v>
      </c>
      <c r="G15" s="17">
        <v>4200</v>
      </c>
      <c r="H15" s="17">
        <v>0</v>
      </c>
      <c r="I15" s="18">
        <f t="shared" si="0"/>
        <v>9450</v>
      </c>
      <c r="J15" s="19" t="str">
        <f t="shared" si="1"/>
        <v>Spain</v>
      </c>
      <c r="K15" s="19" t="str">
        <f t="shared" si="2"/>
        <v>Espagne</v>
      </c>
    </row>
    <row r="16" spans="1:11" ht="12.75">
      <c r="A16" s="14" t="s">
        <v>15</v>
      </c>
      <c r="B16" s="14" t="s">
        <v>15</v>
      </c>
      <c r="C16" s="15" t="s">
        <v>99</v>
      </c>
      <c r="D16" s="16"/>
      <c r="E16" s="17">
        <v>5544</v>
      </c>
      <c r="F16" s="17">
        <v>0</v>
      </c>
      <c r="G16" s="17">
        <v>3600</v>
      </c>
      <c r="H16" s="17">
        <v>0</v>
      </c>
      <c r="I16" s="18">
        <f t="shared" si="0"/>
        <v>9144</v>
      </c>
      <c r="J16" s="19" t="str">
        <f t="shared" si="1"/>
        <v>Luxembourg</v>
      </c>
      <c r="K16" s="19" t="str">
        <f t="shared" si="2"/>
        <v>Luxembourg</v>
      </c>
    </row>
    <row r="17" spans="1:11" ht="12.75">
      <c r="A17" s="14" t="s">
        <v>16</v>
      </c>
      <c r="B17" s="14" t="s">
        <v>64</v>
      </c>
      <c r="C17" s="15" t="s">
        <v>99</v>
      </c>
      <c r="D17" s="16"/>
      <c r="E17" s="17">
        <v>5999.999999999999</v>
      </c>
      <c r="F17" s="17">
        <v>0</v>
      </c>
      <c r="G17" s="17">
        <v>2960</v>
      </c>
      <c r="H17" s="17">
        <v>0</v>
      </c>
      <c r="I17" s="18">
        <f t="shared" si="0"/>
        <v>8960</v>
      </c>
      <c r="J17" s="19" t="str">
        <f t="shared" si="1"/>
        <v>Iceland</v>
      </c>
      <c r="K17" s="19" t="str">
        <f t="shared" si="2"/>
        <v>Islande</v>
      </c>
    </row>
    <row r="18" spans="1:11" ht="12.75">
      <c r="A18" s="14" t="s">
        <v>17</v>
      </c>
      <c r="B18" s="14" t="s">
        <v>65</v>
      </c>
      <c r="C18" s="15" t="s">
        <v>99</v>
      </c>
      <c r="D18" s="16"/>
      <c r="E18" s="17">
        <v>5738.308333333333</v>
      </c>
      <c r="F18" s="17">
        <v>0</v>
      </c>
      <c r="G18" s="17">
        <v>2942.5133333333333</v>
      </c>
      <c r="H18" s="17">
        <v>0</v>
      </c>
      <c r="I18" s="18">
        <f t="shared" si="0"/>
        <v>8680.821666666667</v>
      </c>
      <c r="J18" s="19" t="str">
        <f t="shared" si="1"/>
        <v>Israel</v>
      </c>
      <c r="K18" s="19" t="str">
        <f t="shared" si="2"/>
        <v>Israël</v>
      </c>
    </row>
    <row r="19" spans="1:11" ht="12.75">
      <c r="A19" s="14" t="s">
        <v>18</v>
      </c>
      <c r="B19" s="14" t="s">
        <v>18</v>
      </c>
      <c r="C19" s="15" t="s">
        <v>99</v>
      </c>
      <c r="D19" s="16"/>
      <c r="E19" s="17">
        <v>4320</v>
      </c>
      <c r="F19" s="17">
        <v>0</v>
      </c>
      <c r="G19" s="17">
        <v>3928</v>
      </c>
      <c r="H19" s="17">
        <v>396</v>
      </c>
      <c r="I19" s="18">
        <f t="shared" si="0"/>
        <v>8644</v>
      </c>
      <c r="J19" s="19" t="str">
        <f t="shared" si="1"/>
        <v>France</v>
      </c>
      <c r="K19" s="19" t="str">
        <f t="shared" si="2"/>
        <v>France</v>
      </c>
    </row>
    <row r="20" spans="1:11" ht="12.75">
      <c r="A20" s="14" t="s">
        <v>19</v>
      </c>
      <c r="B20" s="14" t="s">
        <v>19</v>
      </c>
      <c r="C20" s="15" t="s">
        <v>99</v>
      </c>
      <c r="D20" s="16"/>
      <c r="E20" s="17">
        <v>5347.4</v>
      </c>
      <c r="F20" s="17">
        <v>197.0000000000009</v>
      </c>
      <c r="G20" s="17">
        <v>2772.0000000000005</v>
      </c>
      <c r="H20" s="17">
        <v>79.20000000000027</v>
      </c>
      <c r="I20" s="18">
        <f t="shared" si="0"/>
        <v>8395.600000000002</v>
      </c>
      <c r="J20" s="19" t="str">
        <f t="shared" si="1"/>
        <v>Portugal</v>
      </c>
      <c r="K20" s="19" t="str">
        <f t="shared" si="2"/>
        <v>Portugal</v>
      </c>
    </row>
    <row r="21" spans="1:11" ht="12.75">
      <c r="A21" s="14" t="s">
        <v>20</v>
      </c>
      <c r="B21" s="14" t="s">
        <v>66</v>
      </c>
      <c r="C21" s="15" t="s">
        <v>99</v>
      </c>
      <c r="D21" s="16"/>
      <c r="E21" s="17">
        <v>4800</v>
      </c>
      <c r="F21" s="17">
        <v>0</v>
      </c>
      <c r="G21" s="17">
        <v>3500</v>
      </c>
      <c r="H21" s="17">
        <v>0</v>
      </c>
      <c r="I21" s="18">
        <f t="shared" si="0"/>
        <v>8300</v>
      </c>
      <c r="J21" s="19" t="str">
        <f t="shared" si="1"/>
        <v>Mexico</v>
      </c>
      <c r="K21" s="19" t="str">
        <f t="shared" si="2"/>
        <v>Mexique</v>
      </c>
    </row>
    <row r="22" spans="1:11" ht="12.75">
      <c r="A22" s="14" t="s">
        <v>21</v>
      </c>
      <c r="B22" s="14" t="s">
        <v>21</v>
      </c>
      <c r="C22" s="15" t="s">
        <v>99</v>
      </c>
      <c r="D22" s="16"/>
      <c r="E22" s="17">
        <v>5512.2286019360745</v>
      </c>
      <c r="F22" s="17">
        <v>0</v>
      </c>
      <c r="G22" s="17">
        <v>2769.7896024279316</v>
      </c>
      <c r="H22" s="17">
        <v>0</v>
      </c>
      <c r="I22" s="18">
        <f t="shared" si="0"/>
        <v>8282.018204364005</v>
      </c>
      <c r="J22" s="19" t="str">
        <f t="shared" si="1"/>
        <v>Canada</v>
      </c>
      <c r="K22" s="19" t="s">
        <v>22</v>
      </c>
    </row>
    <row r="23" spans="1:11" ht="12.75">
      <c r="A23" s="14" t="s">
        <v>23</v>
      </c>
      <c r="B23" s="14" t="s">
        <v>67</v>
      </c>
      <c r="C23" s="15" t="s">
        <v>99</v>
      </c>
      <c r="D23" s="16"/>
      <c r="E23" s="17">
        <v>6042</v>
      </c>
      <c r="F23" s="17">
        <v>0</v>
      </c>
      <c r="G23" s="17">
        <v>2166</v>
      </c>
      <c r="H23" s="17">
        <v>0</v>
      </c>
      <c r="I23" s="18">
        <f t="shared" si="0"/>
        <v>8208</v>
      </c>
      <c r="J23" s="19" t="str">
        <f t="shared" si="1"/>
        <v>Chile</v>
      </c>
      <c r="K23" s="19" t="str">
        <f aca="true" t="shared" si="3" ref="K23:K47">CONCATENATE($B23,$D23)</f>
        <v>Chili</v>
      </c>
    </row>
    <row r="24" spans="1:11" ht="12.75">
      <c r="A24" s="14" t="s">
        <v>24</v>
      </c>
      <c r="B24" s="14" t="s">
        <v>68</v>
      </c>
      <c r="C24" s="15" t="s">
        <v>99</v>
      </c>
      <c r="D24" s="16"/>
      <c r="E24" s="17">
        <v>5280</v>
      </c>
      <c r="F24" s="17">
        <v>0</v>
      </c>
      <c r="G24" s="17">
        <v>2790</v>
      </c>
      <c r="H24" s="17">
        <v>0</v>
      </c>
      <c r="I24" s="18">
        <f t="shared" si="0"/>
        <v>8070</v>
      </c>
      <c r="J24" s="19" t="str">
        <f t="shared" si="1"/>
        <v>Denmark</v>
      </c>
      <c r="K24" s="19" t="str">
        <f t="shared" si="3"/>
        <v>Danemark</v>
      </c>
    </row>
    <row r="25" spans="1:11" ht="12.75">
      <c r="A25" s="14" t="s">
        <v>25</v>
      </c>
      <c r="B25" s="14" t="s">
        <v>69</v>
      </c>
      <c r="C25" s="15" t="s">
        <v>99</v>
      </c>
      <c r="D25" s="16"/>
      <c r="E25" s="17">
        <v>5168</v>
      </c>
      <c r="F25" s="17">
        <v>0</v>
      </c>
      <c r="G25" s="17">
        <v>2736</v>
      </c>
      <c r="H25" s="17">
        <v>0</v>
      </c>
      <c r="I25" s="18">
        <f t="shared" si="0"/>
        <v>7904</v>
      </c>
      <c r="J25" s="19" t="str">
        <f t="shared" si="1"/>
        <v>England</v>
      </c>
      <c r="K25" s="19" t="str">
        <f t="shared" si="3"/>
        <v>Angleterre</v>
      </c>
    </row>
    <row r="26" spans="1:11" ht="12.75">
      <c r="A26" s="14" t="s">
        <v>26</v>
      </c>
      <c r="B26" s="14" t="s">
        <v>70</v>
      </c>
      <c r="C26" s="15" t="s">
        <v>99</v>
      </c>
      <c r="D26" s="16"/>
      <c r="E26" s="17">
        <v>5234</v>
      </c>
      <c r="F26" s="17">
        <v>0</v>
      </c>
      <c r="G26" s="17">
        <v>2566</v>
      </c>
      <c r="H26" s="17">
        <v>0</v>
      </c>
      <c r="I26" s="18">
        <f t="shared" si="0"/>
        <v>7800</v>
      </c>
      <c r="J26" s="19" t="str">
        <f t="shared" si="1"/>
        <v>Norway</v>
      </c>
      <c r="K26" s="19" t="str">
        <f t="shared" si="3"/>
        <v>Norvège</v>
      </c>
    </row>
    <row r="27" spans="1:12" ht="12.75">
      <c r="A27" s="14" t="s">
        <v>27</v>
      </c>
      <c r="B27" s="14" t="s">
        <v>71</v>
      </c>
      <c r="C27" s="15">
        <v>3</v>
      </c>
      <c r="D27" s="20">
        <v>3</v>
      </c>
      <c r="E27" s="21">
        <v>4660.45813047698</v>
      </c>
      <c r="F27" s="21">
        <v>57.03064516129143</v>
      </c>
      <c r="G27" s="21">
        <v>2970.276034809797</v>
      </c>
      <c r="H27" s="21">
        <v>63.314516129031745</v>
      </c>
      <c r="I27" s="18">
        <f t="shared" si="0"/>
        <v>7751.079326577101</v>
      </c>
      <c r="J27" s="19" t="str">
        <f t="shared" si="1"/>
        <v>OECD average3</v>
      </c>
      <c r="K27" s="19" t="str">
        <f t="shared" si="3"/>
        <v>Moyenne OCDE3</v>
      </c>
      <c r="L27" s="22"/>
    </row>
    <row r="28" spans="1:11" ht="12.75">
      <c r="A28" s="14" t="s">
        <v>28</v>
      </c>
      <c r="B28" s="14" t="s">
        <v>72</v>
      </c>
      <c r="C28" s="15" t="s">
        <v>99</v>
      </c>
      <c r="D28" s="16"/>
      <c r="E28" s="17">
        <v>5040</v>
      </c>
      <c r="F28" s="17">
        <v>540</v>
      </c>
      <c r="G28" s="17">
        <v>1920</v>
      </c>
      <c r="H28" s="17">
        <v>120</v>
      </c>
      <c r="I28" s="18">
        <f t="shared" si="0"/>
        <v>7620</v>
      </c>
      <c r="J28" s="19" t="str">
        <f t="shared" si="1"/>
        <v>Belgium (Fr.)</v>
      </c>
      <c r="K28" s="19" t="str">
        <f t="shared" si="3"/>
        <v>Belgique (Fr.)</v>
      </c>
    </row>
    <row r="29" spans="1:11" ht="12.75">
      <c r="A29" s="14" t="s">
        <v>29</v>
      </c>
      <c r="B29" s="14" t="s">
        <v>73</v>
      </c>
      <c r="C29" s="15" t="s">
        <v>99</v>
      </c>
      <c r="D29" s="16"/>
      <c r="E29" s="17">
        <v>4455</v>
      </c>
      <c r="F29" s="17">
        <v>0</v>
      </c>
      <c r="G29" s="17">
        <v>2970</v>
      </c>
      <c r="H29" s="17">
        <v>0</v>
      </c>
      <c r="I29" s="18">
        <f t="shared" si="0"/>
        <v>7425</v>
      </c>
      <c r="J29" s="19" t="str">
        <f t="shared" si="1"/>
        <v>Italy</v>
      </c>
      <c r="K29" s="19" t="str">
        <f t="shared" si="3"/>
        <v>Italie</v>
      </c>
    </row>
    <row r="30" spans="1:11" ht="12.75">
      <c r="A30" s="14" t="s">
        <v>30</v>
      </c>
      <c r="B30" s="14" t="s">
        <v>74</v>
      </c>
      <c r="C30" s="15" t="s">
        <v>99</v>
      </c>
      <c r="D30" s="16"/>
      <c r="E30" s="17">
        <v>2806.298288554908</v>
      </c>
      <c r="F30" s="17">
        <v>0</v>
      </c>
      <c r="G30" s="17">
        <v>4448.629718663031</v>
      </c>
      <c r="H30" s="17">
        <v>0</v>
      </c>
      <c r="I30" s="18">
        <f t="shared" si="0"/>
        <v>7254.928007217939</v>
      </c>
      <c r="J30" s="19" t="str">
        <f t="shared" si="1"/>
        <v>Germany</v>
      </c>
      <c r="K30" s="19" t="str">
        <f t="shared" si="3"/>
        <v>Allemagne</v>
      </c>
    </row>
    <row r="31" spans="1:11" ht="12.75">
      <c r="A31" s="14" t="s">
        <v>31</v>
      </c>
      <c r="B31" s="14" t="s">
        <v>75</v>
      </c>
      <c r="C31" s="15" t="s">
        <v>99</v>
      </c>
      <c r="D31" s="16"/>
      <c r="E31" s="17">
        <v>4521.300000000001</v>
      </c>
      <c r="F31" s="17">
        <v>0</v>
      </c>
      <c r="G31" s="17">
        <v>2598.25</v>
      </c>
      <c r="H31" s="17">
        <v>0</v>
      </c>
      <c r="I31" s="18">
        <f t="shared" si="0"/>
        <v>7119.550000000001</v>
      </c>
      <c r="J31" s="19" t="str">
        <f t="shared" si="1"/>
        <v>Japan</v>
      </c>
      <c r="K31" s="19" t="str">
        <f t="shared" si="3"/>
        <v>Japon</v>
      </c>
    </row>
    <row r="32" spans="1:11" ht="12.75">
      <c r="A32" s="14" t="s">
        <v>32</v>
      </c>
      <c r="B32" s="14" t="s">
        <v>76</v>
      </c>
      <c r="C32" s="15" t="s">
        <v>99</v>
      </c>
      <c r="D32" s="16"/>
      <c r="E32" s="17">
        <v>3960.833333333333</v>
      </c>
      <c r="F32" s="17">
        <v>0</v>
      </c>
      <c r="G32" s="17">
        <v>3060</v>
      </c>
      <c r="H32" s="17">
        <v>0</v>
      </c>
      <c r="I32" s="18">
        <f t="shared" si="0"/>
        <v>7020.833333333333</v>
      </c>
      <c r="J32" s="19" t="str">
        <f t="shared" si="1"/>
        <v>Indonesia</v>
      </c>
      <c r="K32" s="19" t="str">
        <f t="shared" si="3"/>
        <v>Indonésie</v>
      </c>
    </row>
    <row r="33" spans="1:11" ht="12.75">
      <c r="A33" s="14" t="s">
        <v>33</v>
      </c>
      <c r="B33" s="14" t="s">
        <v>77</v>
      </c>
      <c r="C33" s="15" t="s">
        <v>99</v>
      </c>
      <c r="D33" s="16"/>
      <c r="E33" s="17">
        <v>2764.5</v>
      </c>
      <c r="F33" s="17">
        <v>28.5</v>
      </c>
      <c r="G33" s="17">
        <v>4104</v>
      </c>
      <c r="H33" s="17">
        <v>57</v>
      </c>
      <c r="I33" s="18">
        <f t="shared" si="0"/>
        <v>6954</v>
      </c>
      <c r="J33" s="19" t="str">
        <f t="shared" si="1"/>
        <v>Slovak Republic</v>
      </c>
      <c r="K33" s="19" t="str">
        <f t="shared" si="3"/>
        <v>Rép. slovaque</v>
      </c>
    </row>
    <row r="34" spans="1:11" ht="12.75">
      <c r="A34" s="14" t="s">
        <v>34</v>
      </c>
      <c r="B34" s="14" t="s">
        <v>78</v>
      </c>
      <c r="C34" s="15" t="s">
        <v>99</v>
      </c>
      <c r="D34" s="16"/>
      <c r="E34" s="17">
        <v>4535.9988</v>
      </c>
      <c r="F34" s="17">
        <v>0</v>
      </c>
      <c r="G34" s="17">
        <v>2387</v>
      </c>
      <c r="H34" s="17">
        <v>0</v>
      </c>
      <c r="I34" s="18">
        <f t="shared" si="0"/>
        <v>6922.9988</v>
      </c>
      <c r="J34" s="19" t="str">
        <f t="shared" si="1"/>
        <v>Greece</v>
      </c>
      <c r="K34" s="19" t="str">
        <f t="shared" si="3"/>
        <v>Grèce</v>
      </c>
    </row>
    <row r="35" spans="1:11" ht="12.75">
      <c r="A35" s="14" t="s">
        <v>35</v>
      </c>
      <c r="B35" s="14" t="s">
        <v>79</v>
      </c>
      <c r="C35" s="15">
        <v>3</v>
      </c>
      <c r="D35" s="16">
        <v>3</v>
      </c>
      <c r="E35" s="17">
        <v>5760</v>
      </c>
      <c r="F35" s="17">
        <v>1152</v>
      </c>
      <c r="G35" s="17" t="e">
        <v>#VALUE!</v>
      </c>
      <c r="H35" s="17" t="e">
        <v>#VALUE!</v>
      </c>
      <c r="I35" s="18">
        <f>E35+F35</f>
        <v>6912</v>
      </c>
      <c r="J35" s="19" t="str">
        <f t="shared" si="1"/>
        <v>Turkey3</v>
      </c>
      <c r="K35" s="19" t="str">
        <f t="shared" si="3"/>
        <v>Turquie3</v>
      </c>
    </row>
    <row r="36" spans="1:11" ht="12.75">
      <c r="A36" s="14" t="s">
        <v>36</v>
      </c>
      <c r="B36" s="14" t="s">
        <v>80</v>
      </c>
      <c r="C36" s="15" t="s">
        <v>99</v>
      </c>
      <c r="D36" s="16"/>
      <c r="E36" s="17">
        <v>4984.000000000001</v>
      </c>
      <c r="F36" s="17">
        <v>0</v>
      </c>
      <c r="G36" s="17">
        <v>1909.3333333333333</v>
      </c>
      <c r="H36" s="17">
        <v>0</v>
      </c>
      <c r="I36" s="18">
        <f aca="true" t="shared" si="4" ref="I36:I56">SUM(E36:H36)</f>
        <v>6893.333333333334</v>
      </c>
      <c r="J36" s="19" t="str">
        <f t="shared" si="1"/>
        <v>Belgium (Fl.)</v>
      </c>
      <c r="K36" s="19" t="str">
        <f t="shared" si="3"/>
        <v>Belgique (Fl.)</v>
      </c>
    </row>
    <row r="37" spans="1:11" ht="12.75">
      <c r="A37" s="14" t="s">
        <v>37</v>
      </c>
      <c r="B37" s="14" t="s">
        <v>81</v>
      </c>
      <c r="C37" s="15" t="s">
        <v>99</v>
      </c>
      <c r="D37" s="16"/>
      <c r="E37" s="17">
        <v>2820</v>
      </c>
      <c r="F37" s="17">
        <v>180</v>
      </c>
      <c r="G37" s="17">
        <v>3599.9524194710584</v>
      </c>
      <c r="H37" s="17">
        <v>180</v>
      </c>
      <c r="I37" s="18">
        <f t="shared" si="4"/>
        <v>6779.952419471058</v>
      </c>
      <c r="J37" s="19" t="str">
        <f t="shared" si="1"/>
        <v>Austria</v>
      </c>
      <c r="K37" s="19" t="str">
        <f t="shared" si="3"/>
        <v>Autriche</v>
      </c>
    </row>
    <row r="38" spans="1:11" ht="12.75">
      <c r="A38" s="14" t="s">
        <v>38</v>
      </c>
      <c r="B38" s="14" t="s">
        <v>82</v>
      </c>
      <c r="C38" s="15" t="s">
        <v>99</v>
      </c>
      <c r="D38" s="16"/>
      <c r="E38" s="17">
        <v>3754.875000000001</v>
      </c>
      <c r="F38" s="17">
        <v>171</v>
      </c>
      <c r="G38" s="17">
        <v>2569.2749999999996</v>
      </c>
      <c r="H38" s="17">
        <v>171</v>
      </c>
      <c r="I38" s="18">
        <f t="shared" si="4"/>
        <v>6666.150000000001</v>
      </c>
      <c r="J38" s="19" t="str">
        <f t="shared" si="1"/>
        <v>Finland</v>
      </c>
      <c r="K38" s="19" t="str">
        <f t="shared" si="3"/>
        <v>Finlande</v>
      </c>
    </row>
    <row r="39" spans="1:11" ht="12.75">
      <c r="A39" s="14" t="s">
        <v>39</v>
      </c>
      <c r="B39" s="14" t="s">
        <v>83</v>
      </c>
      <c r="C39" s="15">
        <v>2</v>
      </c>
      <c r="D39" s="16">
        <v>2</v>
      </c>
      <c r="E39" s="17">
        <v>4443.6</v>
      </c>
      <c r="F39" s="17">
        <v>0</v>
      </c>
      <c r="G39" s="17">
        <v>2221.8</v>
      </c>
      <c r="H39" s="17">
        <v>0</v>
      </c>
      <c r="I39" s="18">
        <f t="shared" si="4"/>
        <v>6665.400000000001</v>
      </c>
      <c r="J39" s="19" t="str">
        <f t="shared" si="1"/>
        <v>Sweden2</v>
      </c>
      <c r="K39" s="19" t="str">
        <f t="shared" si="3"/>
        <v>Suède2</v>
      </c>
    </row>
    <row r="40" spans="1:11" ht="12.75">
      <c r="A40" s="14" t="s">
        <v>40</v>
      </c>
      <c r="B40" s="14" t="s">
        <v>84</v>
      </c>
      <c r="C40" s="15" t="s">
        <v>99</v>
      </c>
      <c r="D40" s="16"/>
      <c r="E40" s="17">
        <v>3893.0249999999996</v>
      </c>
      <c r="F40" s="17">
        <v>322.1999999999998</v>
      </c>
      <c r="G40" s="17">
        <v>2239.3500000000004</v>
      </c>
      <c r="H40" s="17">
        <v>159.30000000000018</v>
      </c>
      <c r="I40" s="18">
        <f t="shared" si="4"/>
        <v>6613.875</v>
      </c>
      <c r="J40" s="19" t="str">
        <f t="shared" si="1"/>
        <v>Poland</v>
      </c>
      <c r="K40" s="19" t="str">
        <f t="shared" si="3"/>
        <v>Pologne</v>
      </c>
    </row>
    <row r="41" spans="1:11" ht="12.75">
      <c r="A41" s="14" t="s">
        <v>41</v>
      </c>
      <c r="B41" s="14" t="s">
        <v>85</v>
      </c>
      <c r="C41" s="15" t="s">
        <v>99</v>
      </c>
      <c r="D41" s="16"/>
      <c r="E41" s="17">
        <v>3986.25</v>
      </c>
      <c r="F41" s="17">
        <v>0</v>
      </c>
      <c r="G41" s="17">
        <v>2450.625</v>
      </c>
      <c r="H41" s="17">
        <v>0</v>
      </c>
      <c r="I41" s="18">
        <f t="shared" si="4"/>
        <v>6436.875</v>
      </c>
      <c r="J41" s="19" t="str">
        <f t="shared" si="1"/>
        <v>Slovenia</v>
      </c>
      <c r="K41" s="19" t="str">
        <f t="shared" si="3"/>
        <v>Slovénie</v>
      </c>
    </row>
    <row r="42" spans="1:11" ht="12.75">
      <c r="A42" s="14" t="s">
        <v>42</v>
      </c>
      <c r="B42" s="14" t="s">
        <v>86</v>
      </c>
      <c r="C42" s="15">
        <v>1</v>
      </c>
      <c r="D42" s="16">
        <v>1</v>
      </c>
      <c r="E42" s="17">
        <v>2983.3507653061215</v>
      </c>
      <c r="F42" s="17">
        <v>0</v>
      </c>
      <c r="G42" s="17">
        <v>3393</v>
      </c>
      <c r="H42" s="17">
        <v>0</v>
      </c>
      <c r="I42" s="18">
        <f t="shared" si="4"/>
        <v>6376.3507653061215</v>
      </c>
      <c r="J42" s="19" t="str">
        <f t="shared" si="1"/>
        <v>Czech Republic1</v>
      </c>
      <c r="K42" s="19" t="str">
        <f t="shared" si="3"/>
        <v>Rép. tchèque1</v>
      </c>
    </row>
    <row r="43" spans="1:11" ht="12.75">
      <c r="A43" s="14" t="s">
        <v>43</v>
      </c>
      <c r="B43" s="14" t="s">
        <v>87</v>
      </c>
      <c r="C43" s="15" t="s">
        <v>99</v>
      </c>
      <c r="D43" s="16"/>
      <c r="E43" s="17">
        <v>3794.666666666666</v>
      </c>
      <c r="F43" s="17">
        <v>0</v>
      </c>
      <c r="G43" s="17">
        <v>2550</v>
      </c>
      <c r="H43" s="17">
        <v>0</v>
      </c>
      <c r="I43" s="18">
        <f t="shared" si="4"/>
        <v>6344.666666666666</v>
      </c>
      <c r="J43" s="19" t="str">
        <f t="shared" si="1"/>
        <v>Korea</v>
      </c>
      <c r="K43" s="19" t="str">
        <f t="shared" si="3"/>
        <v>Corée</v>
      </c>
    </row>
    <row r="44" spans="1:11" ht="12.75">
      <c r="A44" s="14" t="s">
        <v>44</v>
      </c>
      <c r="B44" s="14" t="s">
        <v>88</v>
      </c>
      <c r="C44" s="15" t="s">
        <v>99</v>
      </c>
      <c r="D44" s="16"/>
      <c r="E44" s="17">
        <v>1881</v>
      </c>
      <c r="F44" s="17">
        <v>0</v>
      </c>
      <c r="G44" s="17">
        <v>4383.75</v>
      </c>
      <c r="H44" s="17">
        <v>0</v>
      </c>
      <c r="I44" s="18">
        <f t="shared" si="4"/>
        <v>6264.75</v>
      </c>
      <c r="J44" s="19" t="str">
        <f t="shared" si="1"/>
        <v>Russian Federation</v>
      </c>
      <c r="K44" s="19" t="str">
        <f t="shared" si="3"/>
        <v>Fédération de Russie</v>
      </c>
    </row>
    <row r="45" spans="1:11" ht="12.75">
      <c r="A45" s="14" t="s">
        <v>45</v>
      </c>
      <c r="B45" s="14" t="s">
        <v>89</v>
      </c>
      <c r="C45" s="15" t="s">
        <v>99</v>
      </c>
      <c r="D45" s="16"/>
      <c r="E45" s="17">
        <v>3898.125</v>
      </c>
      <c r="F45" s="17">
        <v>0</v>
      </c>
      <c r="G45" s="17">
        <v>2310</v>
      </c>
      <c r="H45" s="17">
        <v>0</v>
      </c>
      <c r="I45" s="18">
        <f t="shared" si="4"/>
        <v>6208.125</v>
      </c>
      <c r="J45" s="19" t="str">
        <f t="shared" si="1"/>
        <v>Estonia</v>
      </c>
      <c r="K45" s="19" t="str">
        <f t="shared" si="3"/>
        <v>Estonie</v>
      </c>
    </row>
    <row r="46" spans="1:11" ht="12.75">
      <c r="A46" s="23" t="s">
        <v>46</v>
      </c>
      <c r="B46" s="23" t="s">
        <v>90</v>
      </c>
      <c r="C46" s="24" t="s">
        <v>99</v>
      </c>
      <c r="D46" s="25"/>
      <c r="E46" s="26">
        <v>2289</v>
      </c>
      <c r="F46" s="26">
        <v>329.25</v>
      </c>
      <c r="G46" s="26">
        <v>2635.65</v>
      </c>
      <c r="H46" s="26">
        <v>800.25</v>
      </c>
      <c r="I46" s="27">
        <f t="shared" si="4"/>
        <v>6054.15</v>
      </c>
      <c r="J46" s="28" t="str">
        <f t="shared" si="1"/>
        <v>Hungary</v>
      </c>
      <c r="K46" s="28" t="str">
        <f t="shared" si="3"/>
        <v>Hongrie</v>
      </c>
    </row>
    <row r="47" spans="1:11" ht="12.75">
      <c r="A47" s="14" t="s">
        <v>47</v>
      </c>
      <c r="B47" s="14" t="s">
        <v>91</v>
      </c>
      <c r="C47" s="15" t="s">
        <v>99</v>
      </c>
      <c r="D47" s="16"/>
      <c r="E47" s="17" t="e">
        <v>#VALUE!</v>
      </c>
      <c r="F47" s="17" t="e">
        <v>#VALUE!</v>
      </c>
      <c r="G47" s="17" t="e">
        <v>#VALUE!</v>
      </c>
      <c r="H47" s="17" t="e">
        <v>#VALUE!</v>
      </c>
      <c r="I47" s="18" t="e">
        <f t="shared" si="4"/>
        <v>#VALUE!</v>
      </c>
      <c r="J47" s="19" t="str">
        <f t="shared" si="1"/>
        <v>Switzerland</v>
      </c>
      <c r="K47" s="19" t="str">
        <f t="shared" si="3"/>
        <v>Suisse</v>
      </c>
    </row>
    <row r="48" spans="1:11" ht="12.75">
      <c r="A48" s="14" t="s">
        <v>48</v>
      </c>
      <c r="B48" s="14" t="s">
        <v>49</v>
      </c>
      <c r="C48" s="15" t="s">
        <v>99</v>
      </c>
      <c r="D48" s="16"/>
      <c r="E48" s="17" t="e">
        <v>#VALUE!</v>
      </c>
      <c r="F48" s="17" t="e">
        <v>#VALUE!</v>
      </c>
      <c r="G48" s="17" t="e">
        <v>#VALUE!</v>
      </c>
      <c r="H48" s="17" t="e">
        <v>#VALUE!</v>
      </c>
      <c r="I48" s="18" t="e">
        <f t="shared" si="4"/>
        <v>#VALUE!</v>
      </c>
      <c r="J48" s="19" t="str">
        <f t="shared" si="1"/>
        <v>Scotland</v>
      </c>
      <c r="K48" s="19" t="s">
        <v>49</v>
      </c>
    </row>
    <row r="49" spans="1:11" ht="12.75">
      <c r="A49" s="14" t="s">
        <v>50</v>
      </c>
      <c r="B49" s="14" t="s">
        <v>92</v>
      </c>
      <c r="C49" s="15" t="s">
        <v>99</v>
      </c>
      <c r="D49" s="16"/>
      <c r="E49" s="17" t="e">
        <v>#VALUE!</v>
      </c>
      <c r="F49" s="17" t="e">
        <v>#VALUE!</v>
      </c>
      <c r="G49" s="17" t="e">
        <v>#VALUE!</v>
      </c>
      <c r="H49" s="17" t="e">
        <v>#VALUE!</v>
      </c>
      <c r="I49" s="18" t="e">
        <f t="shared" si="4"/>
        <v>#VALUE!</v>
      </c>
      <c r="J49" s="19" t="str">
        <f t="shared" si="1"/>
        <v>United States</v>
      </c>
      <c r="K49" s="19" t="str">
        <f>CONCATENATE($B49,$D49)</f>
        <v>États-Unis</v>
      </c>
    </row>
    <row r="50" spans="1:11" ht="12.75">
      <c r="A50" s="14" t="s">
        <v>51</v>
      </c>
      <c r="B50" s="14" t="s">
        <v>93</v>
      </c>
      <c r="C50" s="15" t="s">
        <v>99</v>
      </c>
      <c r="D50" s="16"/>
      <c r="E50" s="17" t="e">
        <v>#VALUE!</v>
      </c>
      <c r="F50" s="17" t="e">
        <v>#VALUE!</v>
      </c>
      <c r="G50" s="17" t="e">
        <v>#VALUE!</v>
      </c>
      <c r="H50" s="17" t="e">
        <v>#VALUE!</v>
      </c>
      <c r="I50" s="18" t="e">
        <f t="shared" si="4"/>
        <v>#VALUE!</v>
      </c>
      <c r="J50" s="19" t="str">
        <f t="shared" si="1"/>
        <v>China</v>
      </c>
      <c r="K50" s="19" t="str">
        <f>CONCATENATE($B50,$D50)</f>
        <v>Chine</v>
      </c>
    </row>
    <row r="51" spans="1:11" ht="12.75">
      <c r="A51" s="14" t="s">
        <v>52</v>
      </c>
      <c r="B51" s="14" t="s">
        <v>94</v>
      </c>
      <c r="C51" s="15" t="s">
        <v>99</v>
      </c>
      <c r="D51" s="16"/>
      <c r="E51" s="17" t="e">
        <v>#VALUE!</v>
      </c>
      <c r="F51" s="17" t="e">
        <v>#VALUE!</v>
      </c>
      <c r="G51" s="17" t="e">
        <v>#VALUE!</v>
      </c>
      <c r="H51" s="17" t="e">
        <v>#VALUE!</v>
      </c>
      <c r="I51" s="18" t="e">
        <f t="shared" si="4"/>
        <v>#VALUE!</v>
      </c>
      <c r="J51" s="19" t="str">
        <f t="shared" si="1"/>
        <v>Brazil</v>
      </c>
      <c r="K51" s="19" t="str">
        <f>CONCATENATE($B51,$D51)</f>
        <v>Brésil</v>
      </c>
    </row>
    <row r="52" spans="1:11" ht="12.75">
      <c r="A52" s="14" t="s">
        <v>53</v>
      </c>
      <c r="B52" s="14" t="s">
        <v>95</v>
      </c>
      <c r="C52" s="15" t="s">
        <v>99</v>
      </c>
      <c r="D52" s="16"/>
      <c r="E52" s="17" t="e">
        <v>#VALUE!</v>
      </c>
      <c r="F52" s="17" t="e">
        <v>#VALUE!</v>
      </c>
      <c r="G52" s="17" t="e">
        <v>#VALUE!</v>
      </c>
      <c r="H52" s="17" t="e">
        <v>#VALUE!</v>
      </c>
      <c r="I52" s="18" t="e">
        <f t="shared" si="4"/>
        <v>#VALUE!</v>
      </c>
      <c r="J52" s="19" t="str">
        <f t="shared" si="1"/>
        <v>New Zealand</v>
      </c>
      <c r="K52" s="19" t="str">
        <f>CONCATENATE($B52,$D52)</f>
        <v>Nouvelle-Zélande</v>
      </c>
    </row>
    <row r="53" spans="1:11" ht="12.75">
      <c r="A53" s="14" t="s">
        <v>54</v>
      </c>
      <c r="B53" s="14" t="s">
        <v>96</v>
      </c>
      <c r="C53" s="15" t="s">
        <v>99</v>
      </c>
      <c r="D53" s="16"/>
      <c r="E53" s="17" t="e">
        <v>#VALUE!</v>
      </c>
      <c r="F53" s="17" t="e">
        <v>#VALUE!</v>
      </c>
      <c r="G53" s="17" t="e">
        <v>#VALUE!</v>
      </c>
      <c r="H53" s="17" t="e">
        <v>#VALUE!</v>
      </c>
      <c r="I53" s="18" t="e">
        <f t="shared" si="4"/>
        <v>#VALUE!</v>
      </c>
      <c r="J53" s="19" t="str">
        <f t="shared" si="1"/>
        <v>India</v>
      </c>
      <c r="K53" s="19" t="str">
        <f>CONCATENATE($B53,$D53)</f>
        <v>Inde</v>
      </c>
    </row>
    <row r="54" spans="1:11" ht="12.75">
      <c r="A54" s="14" t="s">
        <v>55</v>
      </c>
      <c r="B54" s="14" t="s">
        <v>22</v>
      </c>
      <c r="C54" s="15">
        <v>4</v>
      </c>
      <c r="D54" s="16"/>
      <c r="E54" s="17" t="e">
        <v>#VALUE!</v>
      </c>
      <c r="F54" s="17" t="e">
        <v>#VALUE!</v>
      </c>
      <c r="G54" s="17">
        <v>2232</v>
      </c>
      <c r="H54" s="17">
        <v>456</v>
      </c>
      <c r="I54" s="18" t="e">
        <f t="shared" si="4"/>
        <v>#VALUE!</v>
      </c>
      <c r="J54" s="19" t="str">
        <f t="shared" si="1"/>
        <v>Argentina</v>
      </c>
      <c r="K54" s="19" t="s">
        <v>22</v>
      </c>
    </row>
    <row r="55" spans="1:11" ht="12.75">
      <c r="A55" s="14" t="s">
        <v>56</v>
      </c>
      <c r="B55" s="14" t="s">
        <v>97</v>
      </c>
      <c r="C55" s="15" t="s">
        <v>99</v>
      </c>
      <c r="D55" s="16"/>
      <c r="E55" s="17" t="e">
        <v>#VALUE!</v>
      </c>
      <c r="F55" s="17" t="e">
        <v>#VALUE!</v>
      </c>
      <c r="G55" s="17" t="e">
        <v>#VALUE!</v>
      </c>
      <c r="H55" s="17" t="e">
        <v>#VALUE!</v>
      </c>
      <c r="I55" s="18" t="e">
        <f t="shared" si="4"/>
        <v>#VALUE!</v>
      </c>
      <c r="J55" s="19" t="str">
        <f t="shared" si="1"/>
        <v>Saudi Arabia</v>
      </c>
      <c r="K55" s="19" t="s">
        <v>22</v>
      </c>
    </row>
    <row r="56" spans="1:11" ht="12.75">
      <c r="A56" s="14" t="s">
        <v>57</v>
      </c>
      <c r="B56" s="14" t="s">
        <v>98</v>
      </c>
      <c r="C56" s="15" t="s">
        <v>99</v>
      </c>
      <c r="D56" s="16"/>
      <c r="E56" s="17" t="e">
        <v>#VALUE!</v>
      </c>
      <c r="F56" s="17" t="e">
        <v>#VALUE!</v>
      </c>
      <c r="G56" s="17" t="e">
        <v>#VALUE!</v>
      </c>
      <c r="H56" s="17" t="e">
        <v>#VALUE!</v>
      </c>
      <c r="I56" s="18" t="e">
        <f t="shared" si="4"/>
        <v>#VALUE!</v>
      </c>
      <c r="J56" s="19" t="str">
        <f t="shared" si="1"/>
        <v>South Africa</v>
      </c>
      <c r="K56" s="19" t="s">
        <v>22</v>
      </c>
    </row>
    <row r="59" spans="1:11" ht="105" customHeight="1">
      <c r="A59" s="31" t="s">
        <v>100</v>
      </c>
      <c r="B59" s="31"/>
      <c r="C59" s="31"/>
      <c r="D59" s="31"/>
      <c r="E59" s="31"/>
      <c r="F59" s="31"/>
      <c r="G59" s="31"/>
      <c r="H59" s="31"/>
      <c r="I59" s="31"/>
      <c r="J59" s="31"/>
      <c r="K59" s="31"/>
    </row>
  </sheetData>
  <sheetProtection/>
  <mergeCells count="6">
    <mergeCell ref="A59:K59"/>
    <mergeCell ref="A6:J6"/>
    <mergeCell ref="A8:J8"/>
    <mergeCell ref="H9:I9"/>
    <mergeCell ref="E10:F10"/>
    <mergeCell ref="G10:H10"/>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29" customFormat="1" ht="12.75">
      <c r="A1" s="30" t="s">
        <v>101</v>
      </c>
    </row>
    <row r="2" spans="1:2" s="29" customFormat="1" ht="12.75">
      <c r="A2" s="29" t="s">
        <v>102</v>
      </c>
      <c r="B2" s="29" t="s">
        <v>103</v>
      </c>
    </row>
    <row r="3" s="29" customFormat="1" ht="12.75">
      <c r="A3" s="29" t="s">
        <v>104</v>
      </c>
    </row>
    <row r="4" s="29" customFormat="1" ht="12.75">
      <c r="A4" s="29" t="s">
        <v>105</v>
      </c>
    </row>
    <row r="5" s="29"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2013-07-12T16:00:28Z</dcterms:created>
  <dcterms:modified xsi:type="dcterms:W3CDTF">2013-07-19T13:03:35Z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