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4.xml" ContentType="application/vnd.openxmlformats-officedocument.spreadsheetml.chartsheet+xml"/>
  <Override PartName="/xl/drawings/drawing9.xml" ContentType="application/vnd.openxmlformats-officedocument.drawing+xml"/>
  <Override PartName="/xl/worksheets/sheet12.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95" windowHeight="7935" tabRatio="901" activeTab="0"/>
  </bookViews>
  <sheets>
    <sheet name="Content" sheetId="1" r:id="rId1"/>
    <sheet name="Country" sheetId="2" state="hidden" r:id="rId2"/>
    <sheet name="T_A10.1" sheetId="3" r:id="rId3"/>
    <sheet name="T_A10.2" sheetId="4" r:id="rId4"/>
    <sheet name="T_A10.3 (web)" sheetId="5" r:id="rId5"/>
    <sheet name="T_A10.4" sheetId="6" r:id="rId6"/>
    <sheet name="T_A10.5 (web)" sheetId="7" r:id="rId7"/>
    <sheet name="T_A10.6 (web)" sheetId="8" r:id="rId8"/>
    <sheet name="C_A10.1" sheetId="9" r:id="rId9"/>
    <sheet name="Data C_A10.1" sheetId="10" state="hidden" r:id="rId10"/>
    <sheet name="C_A10.2" sheetId="11" r:id="rId11"/>
    <sheet name="Data C_A10.2" sheetId="12" state="hidden" r:id="rId12"/>
    <sheet name="C_A10.3" sheetId="13" r:id="rId13"/>
    <sheet name="Data C_A10.3" sheetId="14" state="hidden" r:id="rId14"/>
    <sheet name="C_A10.4" sheetId="15" r:id="rId15"/>
    <sheet name="Data C_A10.4" sheetId="16" state="hidden" r:id="rId16"/>
    <sheet name="C_A10.5" sheetId="17" r:id="rId17"/>
    <sheet name="Data C_A10.5" sheetId="18" state="hidden" r:id="rId18"/>
  </sheets>
  <externalReferences>
    <externalReference r:id="rId21"/>
  </externalReferences>
  <definedNames/>
  <calcPr fullCalcOnLoad="1"/>
</workbook>
</file>

<file path=xl/sharedStrings.xml><?xml version="1.0" encoding="utf-8"?>
<sst xmlns="http://schemas.openxmlformats.org/spreadsheetml/2006/main" count="2590" uniqueCount="186">
  <si>
    <t/>
  </si>
  <si>
    <t>OECD</t>
  </si>
  <si>
    <t xml:space="preserve"> </t>
  </si>
  <si>
    <t>Employer social contributions and NTCP</t>
  </si>
  <si>
    <t>Region</t>
  </si>
  <si>
    <t>Country</t>
  </si>
  <si>
    <t>0/1/2</t>
  </si>
  <si>
    <t>3/4</t>
  </si>
  <si>
    <t>5B/5A/6</t>
  </si>
  <si>
    <t>Australia</t>
  </si>
  <si>
    <t>Austria</t>
  </si>
  <si>
    <t>SILC</t>
  </si>
  <si>
    <t>Belgium</t>
  </si>
  <si>
    <t>Canada</t>
  </si>
  <si>
    <t>Czech Republic</t>
  </si>
  <si>
    <t>Denmark</t>
  </si>
  <si>
    <t>Finland</t>
  </si>
  <si>
    <t>France</t>
  </si>
  <si>
    <t>Germany</t>
  </si>
  <si>
    <t>Greece</t>
  </si>
  <si>
    <t>Hungary</t>
  </si>
  <si>
    <t>Iceland</t>
  </si>
  <si>
    <t>Ireland</t>
  </si>
  <si>
    <t>Italy</t>
  </si>
  <si>
    <t>Korea</t>
  </si>
  <si>
    <t>Netherlands</t>
  </si>
  <si>
    <t>New Zealand</t>
  </si>
  <si>
    <t>Norway</t>
  </si>
  <si>
    <t>Poland</t>
  </si>
  <si>
    <t>Portugal</t>
  </si>
  <si>
    <t>Slovak Republic</t>
  </si>
  <si>
    <t>Spain</t>
  </si>
  <si>
    <t>Sweden</t>
  </si>
  <si>
    <t>United Kingdom</t>
  </si>
  <si>
    <t>United States</t>
  </si>
  <si>
    <t>Brazil</t>
  </si>
  <si>
    <t>Estonia</t>
  </si>
  <si>
    <t>Israel</t>
  </si>
  <si>
    <t>Slovenia</t>
  </si>
  <si>
    <t>Source</t>
  </si>
  <si>
    <t>National</t>
  </si>
  <si>
    <t>Gender</t>
  </si>
  <si>
    <t>c</t>
  </si>
  <si>
    <t>All</t>
  </si>
  <si>
    <t>Year</t>
  </si>
  <si>
    <t>Male</t>
  </si>
  <si>
    <t>(1)</t>
  </si>
  <si>
    <t>(2)</t>
  </si>
  <si>
    <t>(3)</t>
  </si>
  <si>
    <t>(4)</t>
  </si>
  <si>
    <t>(5)</t>
  </si>
  <si>
    <t>(6)</t>
  </si>
  <si>
    <t>(7)</t>
  </si>
  <si>
    <t>(8)</t>
  </si>
  <si>
    <t>(9)</t>
  </si>
  <si>
    <t>(10)</t>
  </si>
  <si>
    <t>(11)</t>
  </si>
  <si>
    <t>(12)</t>
  </si>
  <si>
    <t>Annual labour cost</t>
  </si>
  <si>
    <t>FDI outflows</t>
  </si>
  <si>
    <t>FDI inflows</t>
  </si>
  <si>
    <t>Net FDI flows</t>
  </si>
  <si>
    <t>Finland 1</t>
  </si>
  <si>
    <t>Japan</t>
  </si>
  <si>
    <t>Mexico</t>
  </si>
  <si>
    <t>Slovak Republic 1</t>
  </si>
  <si>
    <t>Switzerland</t>
  </si>
  <si>
    <t>Turkey</t>
  </si>
  <si>
    <t xml:space="preserve">Education at a Glance 2010: OECD Indicators - OECD © 2010 - ISBN </t>
  </si>
  <si>
    <t>Education at a Glance 2010</t>
  </si>
  <si>
    <t>Tables</t>
  </si>
  <si>
    <t>Charts</t>
  </si>
  <si>
    <t>© OECD 2010</t>
  </si>
  <si>
    <t>Indicator A10: Education and economics</t>
  </si>
  <si>
    <t>Below upper secondary education</t>
  </si>
  <si>
    <t>Upper secondary education</t>
  </si>
  <si>
    <t>Tertiary education</t>
  </si>
  <si>
    <t>45-54</t>
  </si>
  <si>
    <t>5B/5A/6; male 25-64</t>
  </si>
  <si>
    <t>2003-2008</t>
  </si>
  <si>
    <t>Total tertiary attainment</t>
  </si>
  <si>
    <t>Labour cost ratio ISCED 5/6 to 0/1/2</t>
  </si>
  <si>
    <t>Age</t>
  </si>
  <si>
    <t xml:space="preserve">45-54 </t>
  </si>
  <si>
    <t>ISCED 5/6</t>
  </si>
  <si>
    <t xml:space="preserve">Cost ratio </t>
  </si>
  <si>
    <t>OECD average</t>
  </si>
  <si>
    <t>25-64 year-old population</t>
  </si>
  <si>
    <t>25-34 year-old population</t>
  </si>
  <si>
    <t>25-34 years-old population</t>
  </si>
  <si>
    <t>45-54 years-old population</t>
  </si>
  <si>
    <t>Australie</t>
  </si>
  <si>
    <t>Autriche</t>
  </si>
  <si>
    <t>Belgique</t>
  </si>
  <si>
    <t>Rép. tchèque</t>
  </si>
  <si>
    <t>Danemark</t>
  </si>
  <si>
    <t>Finlande</t>
  </si>
  <si>
    <t>Allemagne</t>
  </si>
  <si>
    <t>Grèce</t>
  </si>
  <si>
    <t>Hongrie</t>
  </si>
  <si>
    <t>Islande</t>
  </si>
  <si>
    <t>Italie</t>
  </si>
  <si>
    <t>Corée</t>
  </si>
  <si>
    <t>Pays-Bas</t>
  </si>
  <si>
    <t>Nouvelle-Zélande</t>
  </si>
  <si>
    <t>Norvège</t>
  </si>
  <si>
    <t>Pologne</t>
  </si>
  <si>
    <t>Rép. slovaque</t>
  </si>
  <si>
    <t>Espagne</t>
  </si>
  <si>
    <t>Suède</t>
  </si>
  <si>
    <t>Royaume-Uni</t>
  </si>
  <si>
    <t>États-Unis</t>
  </si>
  <si>
    <t>Moyenne de l'OCDE</t>
  </si>
  <si>
    <t>Partner countries</t>
  </si>
  <si>
    <t>Finlande 1</t>
  </si>
  <si>
    <t>Graphique A10.1. To be translated</t>
  </si>
  <si>
    <t>Rép. Slovaque 1</t>
  </si>
  <si>
    <t>Regards sur l'éducation 2010</t>
  </si>
  <si>
    <t>Tableaux</t>
  </si>
  <si>
    <t>Graphiques</t>
  </si>
  <si>
    <t>average</t>
  </si>
  <si>
    <t>OECD Science, Technology and Industry Scoreboard 2009.</t>
  </si>
  <si>
    <t>© OCDE 2010</t>
  </si>
  <si>
    <t>M + F</t>
  </si>
  <si>
    <t>1. Average 2003-07.</t>
  </si>
  <si>
    <t>Net FDI flows as % of GDP 2003-08</t>
  </si>
  <si>
    <t>w</t>
  </si>
  <si>
    <t>Males</t>
  </si>
  <si>
    <t>Females</t>
  </si>
  <si>
    <t>Chart A10.2. Deviation from the OECD mean in annual labour costs, by attainment levels</t>
  </si>
  <si>
    <t xml:space="preserve">Foreign direct investment (FDI) net balance as a percentage of GDP (average 2003-08) and annual labour costs (USD) of the tertiary educated male 25-64 year-old population </t>
  </si>
  <si>
    <t xml:space="preserve">Labour cost ratio of tertiary educated individuals (5/6) to below upper secondary individuals (0/1/2) and attainment levels of the 45-54 year-old population (males + females)  </t>
  </si>
  <si>
    <t>Indicator A10: What are the economic links with education?</t>
  </si>
  <si>
    <t>Gross annual full time earnings</t>
  </si>
  <si>
    <r>
      <t>Source:</t>
    </r>
    <r>
      <rPr>
        <sz val="9"/>
        <rFont val="Arial"/>
        <family val="2"/>
      </rPr>
      <t xml:space="preserve"> IMF, </t>
    </r>
    <r>
      <rPr>
        <i/>
        <sz val="9"/>
        <rFont val="Arial"/>
        <family val="2"/>
      </rPr>
      <t>Balance of Payments Statistics</t>
    </r>
    <r>
      <rPr>
        <sz val="9"/>
        <rFont val="Arial"/>
        <family val="2"/>
      </rPr>
      <t>, July 2009.</t>
    </r>
  </si>
  <si>
    <t>Indicateur A10 : Quels sont les liens entre l'économie et l'éducation ?</t>
  </si>
  <si>
    <t xml:space="preserve">Table A10.1. Annual full time earnings and annual labour costs in equivalent USD, 25-64 year-old population </t>
  </si>
  <si>
    <r>
      <rPr>
        <i/>
        <sz val="10"/>
        <rFont val="Arial"/>
        <family val="2"/>
      </rPr>
      <t>Note</t>
    </r>
    <r>
      <rPr>
        <sz val="10"/>
        <rFont val="Arial"/>
        <family val="2"/>
      </rPr>
      <t xml:space="preserve">: NTCP: non-tax compulsory payments; Employer social contributions and NTCP based on </t>
    </r>
    <r>
      <rPr>
        <i/>
        <sz val="10"/>
        <rFont val="Arial"/>
        <family val="2"/>
      </rPr>
      <t>OECD Taxing Wages Database</t>
    </r>
    <r>
      <rPr>
        <sz val="10"/>
        <rFont val="Arial"/>
        <family val="2"/>
      </rPr>
      <t xml:space="preserve"> (Centre for Tax Policy and Administration), except for the United States for which Bureau of Labor Statistics information is used and the United Kingdom for which EU Labour Cost Survey data is used. SILC: Statistics on Income and Living Conditions (Eurostat). USD based on three-year moving average of currency exchange rates (OECD annual exchange rates).</t>
    </r>
  </si>
  <si>
    <r>
      <rPr>
        <i/>
        <sz val="10"/>
        <rFont val="Arial"/>
        <family val="2"/>
      </rPr>
      <t>Source</t>
    </r>
    <r>
      <rPr>
        <sz val="10"/>
        <rFont val="Arial"/>
        <family val="2"/>
      </rPr>
      <t>: OECD, INES LSO Network Economic Working Group special data collection.</t>
    </r>
  </si>
  <si>
    <t xml:space="preserve">Table A10.5. (Web only) Annual full time earnings and annual labour costs in equivalent USD, 55-64 year-old population </t>
  </si>
  <si>
    <r>
      <rPr>
        <i/>
        <sz val="10"/>
        <rFont val="Arial"/>
        <family val="2"/>
      </rPr>
      <t>Note</t>
    </r>
    <r>
      <rPr>
        <sz val="10"/>
        <rFont val="Arial"/>
        <family val="2"/>
      </rPr>
      <t xml:space="preserve">: NTCP: non-tax compulsory payments; Employer social contributions and NTCP based on </t>
    </r>
    <r>
      <rPr>
        <i/>
        <sz val="10"/>
        <rFont val="Arial"/>
        <family val="2"/>
      </rPr>
      <t xml:space="preserve">OECD Taxing Wages Database </t>
    </r>
    <r>
      <rPr>
        <sz val="10"/>
        <rFont val="Arial"/>
        <family val="2"/>
      </rPr>
      <t>(Centre for Tax Policy and Administration), except for the United States for which Bureau of Labor Statistics information is used and the United Kingdom for which EU Labour Cost Survey data is used. SILC: Statistics on Income and Living Conditions (Eurostat). USD based on three-year moving average of currency exchange rates (OECD annual exchange rates).</t>
    </r>
  </si>
  <si>
    <t xml:space="preserve">Table A10.4. Annual full time earnings and annual labour costs in equivalent USD, 45-54 year-old population </t>
  </si>
  <si>
    <r>
      <rPr>
        <i/>
        <sz val="10"/>
        <rFont val="Arial"/>
        <family val="2"/>
      </rPr>
      <t>Note</t>
    </r>
    <r>
      <rPr>
        <sz val="10"/>
        <rFont val="Arial"/>
        <family val="2"/>
      </rPr>
      <t xml:space="preserve">: NTCP: non-tax compulsory payments; Employer social contributions and NTCP based on </t>
    </r>
    <r>
      <rPr>
        <i/>
        <sz val="10"/>
        <rFont val="Arial"/>
        <family val="2"/>
      </rPr>
      <t>OECD Taxing Wages Database</t>
    </r>
    <r>
      <rPr>
        <sz val="10"/>
        <rFont val="Arial"/>
        <family val="2"/>
      </rPr>
      <t xml:space="preserve"> (Centre for Tax Policy and Administration), except for the United States for which Bureau of Labor Statistics information is used and the United Kingdom for which EU Labour Cost Survey data is used. SILC: Statistics on Income and  Living Conditions (Eurostat). USD based on three-year moving average of currency exchange rates (OECD annual exchange rates).</t>
    </r>
  </si>
  <si>
    <t xml:space="preserve">Table A10.3. (Web only) Annual full time earnings and annual labour costs in equivalent USD, 35-44 year-old population </t>
  </si>
  <si>
    <t xml:space="preserve">Table A10.2. Annual full time earnings and annual labour costs in equivalent USD, 25-34 year-old population </t>
  </si>
  <si>
    <r>
      <rPr>
        <i/>
        <sz val="10"/>
        <rFont val="Arial"/>
        <family val="2"/>
      </rPr>
      <t>Source</t>
    </r>
    <r>
      <rPr>
        <sz val="10"/>
        <rFont val="Arial"/>
        <family val="2"/>
      </rPr>
      <t xml:space="preserve">: OECD, INES LSO Network Economic Working Group special data collection. </t>
    </r>
  </si>
  <si>
    <t>Table A10.6. (Web only) Foreign direct investment (FDI) outflows, inflows and net balance as a percentage of GDP for OECD countries, average 2003-08</t>
  </si>
  <si>
    <r>
      <t>Finland</t>
    </r>
    <r>
      <rPr>
        <vertAlign val="superscript"/>
        <sz val="9"/>
        <rFont val="Arial"/>
        <family val="2"/>
      </rPr>
      <t>1</t>
    </r>
  </si>
  <si>
    <r>
      <t>Slovak Republic</t>
    </r>
    <r>
      <rPr>
        <vertAlign val="superscript"/>
        <sz val="9"/>
        <rFont val="Arial"/>
        <family val="2"/>
      </rPr>
      <t>1</t>
    </r>
  </si>
  <si>
    <r>
      <t xml:space="preserve">In </t>
    </r>
    <r>
      <rPr>
        <i/>
        <sz val="10"/>
        <rFont val="Calibri"/>
        <family val="2"/>
      </rPr>
      <t>equivalent USD for the 25-64 year-old population</t>
    </r>
  </si>
  <si>
    <r>
      <rPr>
        <i/>
        <sz val="10"/>
        <rFont val="Arial"/>
        <family val="2"/>
      </rPr>
      <t>Note</t>
    </r>
    <r>
      <rPr>
        <sz val="10"/>
        <rFont val="Arial"/>
        <family val="2"/>
      </rPr>
      <t xml:space="preserve">: Australia refers to 2005. Austria, Belgium, Denmark, France, Greece, Iceland, Ireland, Italy, the Netherlands, Poland, Portugal and Sweden refer to 2006. Canada, Finland, Korea, Spain refer to 2007.
The other countries refer to 2008.
Countries are ranked in ascending order of the deviation from the OECD mean in annual labour costs of tertiary educated individuals.
</t>
    </r>
    <r>
      <rPr>
        <i/>
        <sz val="10"/>
        <rFont val="Arial"/>
        <family val="2"/>
      </rPr>
      <t>Source</t>
    </r>
    <r>
      <rPr>
        <sz val="10"/>
        <rFont val="Arial"/>
        <family val="2"/>
      </rPr>
      <t>: OECD, INES LSO Network Economic Working Group special data collection. Table A10.1. See Annex 3 for notes (</t>
    </r>
    <r>
      <rPr>
        <i/>
        <sz val="10"/>
        <rFont val="Arial"/>
        <family val="2"/>
      </rPr>
      <t>www.oecd.org/edu/eag2010</t>
    </r>
    <r>
      <rPr>
        <sz val="10"/>
        <rFont val="Arial"/>
        <family val="2"/>
      </rPr>
      <t xml:space="preserve">).
</t>
    </r>
    <r>
      <rPr>
        <i/>
        <sz val="10"/>
        <rFont val="Arial"/>
        <family val="2"/>
      </rPr>
      <t xml:space="preserve"> 
Remarques </t>
    </r>
    <r>
      <rPr>
        <sz val="10"/>
        <rFont val="Arial"/>
        <family val="2"/>
      </rPr>
      <t xml:space="preserve">: années de références : 2005 pour l'Australie ; 2006 pour l'Autriche, la Belgique, le Danemark, la France, la Grèce, l'Irlande, l'Islande, l'Italie, les Pays-Bas, la Pologne, le Portugal et la Suède ; 2007 pour le Canada, la Corée, l'Espagne et la Finlande ; et 2008 pour les autres pays. 
Les pays sont classés par ordre croissant de l'écart, par rapport à la moyenne de l'OCDE, du coût annuel de la main-d'œuvre diplômée de l'enseignement tertiaire. 
</t>
    </r>
    <r>
      <rPr>
        <i/>
        <sz val="10"/>
        <rFont val="Arial"/>
        <family val="2"/>
      </rPr>
      <t>Source</t>
    </r>
    <r>
      <rPr>
        <sz val="10"/>
        <rFont val="Arial"/>
        <family val="2"/>
      </rPr>
      <t xml:space="preserve"> : OCDE, collecte de données spéciale menée par le Groupe de travail économique du réseau INES LSO. Tableau A10.1. Voir les notes à l'annexe 3 (</t>
    </r>
    <r>
      <rPr>
        <i/>
        <sz val="10"/>
        <rFont val="Arial"/>
        <family val="2"/>
      </rPr>
      <t>www.oecd.org/edu/eag2010</t>
    </r>
    <r>
      <rPr>
        <sz val="10"/>
        <rFont val="Arial"/>
        <family val="2"/>
      </rPr>
      <t xml:space="preserve">). 
</t>
    </r>
  </si>
  <si>
    <t xml:space="preserve">USD 64 000 for the 25-64 year-old population and USD 50 000 for the 25-34 year-old population </t>
  </si>
  <si>
    <r>
      <t xml:space="preserve">Chart A10.1. </t>
    </r>
    <r>
      <rPr>
        <b/>
        <sz val="11"/>
        <rFont val="Arial"/>
        <family val="2"/>
      </rPr>
      <t>Deviation from the OECD mean annual labour costs of tertiary-educated individuals, by age groups</t>
    </r>
    <r>
      <rPr>
        <sz val="11"/>
        <rFont val="Arial"/>
        <family val="2"/>
      </rPr>
      <t xml:space="preserve"> </t>
    </r>
  </si>
  <si>
    <r>
      <t>Chart A10.3. Annual labour costs employing a recent</t>
    </r>
    <r>
      <rPr>
        <b/>
        <i/>
        <sz val="10"/>
        <rFont val="Calibri"/>
        <family val="2"/>
      </rPr>
      <t xml:space="preserve"> versus</t>
    </r>
    <r>
      <rPr>
        <b/>
        <sz val="10"/>
        <rFont val="Calibri"/>
        <family val="2"/>
      </rPr>
      <t xml:space="preserve"> experienced tertiary graduate 
</t>
    </r>
  </si>
  <si>
    <t>Annual labour costs in equivalent USD of employing a recent tertiary graduate (25-34 year-old) and a graduate with 20-30 years of work experience (45-54 year-old) across OECD countries</t>
  </si>
  <si>
    <r>
      <t xml:space="preserve">Note: Australia refers to 2005. Belgium, Denmark, France, Greece, Iceland, Ireland, Italy, the Netherlands, Poland, Portugal and Sweden refer to 2006. Canada, Finland, Korea, Spain refer to 2007. 
The other countries refer to 2008.
</t>
    </r>
    <r>
      <rPr>
        <i/>
        <sz val="10"/>
        <rFont val="Arial"/>
        <family val="2"/>
      </rPr>
      <t>Countries are ranked in descending order of annual labour costs employing an experienced tertiary graduate.</t>
    </r>
    <r>
      <rPr>
        <sz val="10"/>
        <rFont val="Arial"/>
        <family val="2"/>
      </rPr>
      <t xml:space="preserve">
</t>
    </r>
    <r>
      <rPr>
        <i/>
        <sz val="10"/>
        <rFont val="Arial"/>
        <family val="2"/>
      </rPr>
      <t>Source</t>
    </r>
    <r>
      <rPr>
        <sz val="10"/>
        <rFont val="Arial"/>
        <family val="2"/>
      </rPr>
      <t>: OECD, INES LSO Network Economic Working Group special data collection. Tables A10.2 and A10.4. See Annex 3 for notes (</t>
    </r>
    <r>
      <rPr>
        <i/>
        <sz val="10"/>
        <rFont val="Arial"/>
        <family val="2"/>
      </rPr>
      <t>www.oecd.org/edu/eag2010</t>
    </r>
    <r>
      <rPr>
        <sz val="10"/>
        <rFont val="Arial"/>
        <family val="2"/>
      </rPr>
      <t>).</t>
    </r>
  </si>
  <si>
    <t xml:space="preserve">
</t>
  </si>
  <si>
    <t>Source: OECD, INES LSO Network Economic Working Group special data collection. Tables A10.1 and A10.6 available on line. See Annex 3 for notes (www.oecd.org/edu/eag2010).</t>
  </si>
  <si>
    <t>Chart A10.4. Foreign direct investment and annual labour costs of the tertiary educated male 25-64 year-old population</t>
  </si>
  <si>
    <t>Slovénie</t>
  </si>
  <si>
    <t>Fédération de Russie</t>
  </si>
  <si>
    <t>Russian Federation</t>
  </si>
  <si>
    <t>Israël</t>
  </si>
  <si>
    <t>Estonie</t>
  </si>
  <si>
    <t>Brésil</t>
  </si>
  <si>
    <t>Pays partenaires</t>
  </si>
  <si>
    <t>Moyenne de l'UE19</t>
  </si>
  <si>
    <t>EU19 average</t>
  </si>
  <si>
    <t>Turquie</t>
  </si>
  <si>
    <t>Suisse</t>
  </si>
  <si>
    <t>Mexique</t>
  </si>
  <si>
    <t>Luxembourg</t>
  </si>
  <si>
    <t>Japon</t>
  </si>
  <si>
    <t>Irlande</t>
  </si>
  <si>
    <t>Chili</t>
  </si>
  <si>
    <t>Chile</t>
  </si>
  <si>
    <t>ID country</t>
  </si>
  <si>
    <t>Rank order</t>
  </si>
  <si>
    <t>Pays membres de l'OCDE</t>
  </si>
  <si>
    <t>OECD countries</t>
  </si>
  <si>
    <t xml:space="preserve">Chart A10.5. Labour cost ratio and attainment levels </t>
  </si>
  <si>
    <r>
      <t>Source</t>
    </r>
    <r>
      <rPr>
        <sz val="11"/>
        <rFont val="Calibri"/>
        <family val="2"/>
      </rPr>
      <t>: OECD INES LSO Network Economic Working Group special data collection. Tables A10.4 and A1.1a. See Annex 3 for notes (</t>
    </r>
    <r>
      <rPr>
        <i/>
        <sz val="11"/>
        <rFont val="Calibri"/>
        <family val="2"/>
      </rPr>
      <t>www.oecd.org/edu/eag2010</t>
    </r>
    <r>
      <rPr>
        <sz val="11"/>
        <rFont val="Calibri"/>
        <family val="2"/>
      </rPr>
      <t xml:space="preserve">). </t>
    </r>
  </si>
  <si>
    <t>Annual labour costs ISCED 5/6, in equivalent USD</t>
  </si>
  <si>
    <t>Education at a Glance 2010: OECD Indicators - © OECD 2010</t>
  </si>
  <si>
    <t>Indicator A10</t>
  </si>
  <si>
    <t>Version 1 - Last updated: 06-Sep-2010</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</si>
</sst>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 #,##0.00\ [$€]_-;_-* &quot;-&quot;??\ [$€]_-;_-@_-"/>
    <numFmt numFmtId="173" formatCode="General_)"/>
    <numFmt numFmtId="174" formatCode="_-* #,##0.00\ _k_r_-;\-* #,##0.00\ _k_r_-;_-* &quot;-&quot;??\ _k_r_-;_-@_-"/>
    <numFmt numFmtId="175" formatCode="0.0"/>
    <numFmt numFmtId="176" formatCode="0.0___)"/>
    <numFmt numFmtId="177" formatCode="\(#\)"/>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_(* #,##0_);_(* \(#,##0\);_(* &quot;-&quot;??_);_(@_)"/>
    <numFmt numFmtId="185" formatCode="[=0]0.0\ \ ;[&lt;0.05]\ \ &quot;n.  &quot;;0.0\ \ ;@\ \ "/>
  </numFmts>
  <fonts count="131">
    <font>
      <sz val="10"/>
      <color theme="1"/>
      <name val="Arial"/>
      <family val="2"/>
    </font>
    <font>
      <sz val="10"/>
      <color indexed="8"/>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1"/>
      <color indexed="20"/>
      <name val="Calibri"/>
      <family val="2"/>
    </font>
    <font>
      <b/>
      <sz val="11"/>
      <color indexed="10"/>
      <name val="Calibri"/>
      <family val="2"/>
    </font>
    <font>
      <sz val="8"/>
      <name val="Arial"/>
      <family val="2"/>
    </font>
    <font>
      <b/>
      <sz val="11"/>
      <color indexed="9"/>
      <name val="Calibri"/>
      <family val="2"/>
    </font>
    <font>
      <sz val="10"/>
      <name val="Helvetica"/>
      <family val="2"/>
    </font>
    <font>
      <sz val="10"/>
      <name val="Courier"/>
      <family val="3"/>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0"/>
      <color indexed="20"/>
      <name val="Arial"/>
      <family val="2"/>
    </font>
    <font>
      <u val="single"/>
      <sz val="10"/>
      <color indexed="12"/>
      <name val="Arial"/>
      <family val="2"/>
    </font>
    <font>
      <sz val="10"/>
      <color indexed="17"/>
      <name val="Arial"/>
      <family val="2"/>
    </font>
    <font>
      <sz val="11"/>
      <color indexed="62"/>
      <name val="Calibri"/>
      <family val="2"/>
    </font>
    <font>
      <b/>
      <sz val="10"/>
      <color indexed="10"/>
      <name val="Arial"/>
      <family val="2"/>
    </font>
    <font>
      <sz val="11"/>
      <color indexed="10"/>
      <name val="Calibri"/>
      <family val="2"/>
    </font>
    <font>
      <sz val="10"/>
      <color indexed="10"/>
      <name val="Arial"/>
      <family val="2"/>
    </font>
    <font>
      <sz val="10"/>
      <color indexed="19"/>
      <name val="Arial"/>
      <family val="2"/>
    </font>
    <font>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i/>
      <sz val="10"/>
      <color indexed="23"/>
      <name val="Arial"/>
      <family val="2"/>
    </font>
    <font>
      <sz val="10"/>
      <color indexed="62"/>
      <name val="Arial"/>
      <family val="2"/>
    </font>
    <font>
      <b/>
      <sz val="10"/>
      <color indexed="9"/>
      <name val="Arial"/>
      <family val="2"/>
    </font>
    <font>
      <b/>
      <sz val="11"/>
      <color indexed="8"/>
      <name val="Calibri"/>
      <family val="2"/>
    </font>
    <font>
      <b/>
      <sz val="10"/>
      <color indexed="63"/>
      <name val="Arial"/>
      <family val="2"/>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8"/>
      <name val="Arial"/>
      <family val="2"/>
    </font>
    <font>
      <sz val="9"/>
      <name val="Arial"/>
      <family val="2"/>
    </font>
    <font>
      <i/>
      <sz val="10"/>
      <name val="Arial"/>
      <family val="2"/>
    </font>
    <font>
      <b/>
      <sz val="10"/>
      <name val="Arial"/>
      <family val="2"/>
    </font>
    <font>
      <sz val="8"/>
      <color indexed="8"/>
      <name val="Arial"/>
      <family val="2"/>
    </font>
    <font>
      <sz val="10"/>
      <name val="Times New Roman"/>
      <family val="1"/>
    </font>
    <font>
      <sz val="10"/>
      <color indexed="8"/>
      <name val="MS Sans Serif"/>
      <family val="2"/>
    </font>
    <font>
      <b/>
      <sz val="8.5"/>
      <color indexed="12"/>
      <name val="MS Sans Serif"/>
      <family val="2"/>
    </font>
    <font>
      <b/>
      <sz val="8"/>
      <color indexed="12"/>
      <name val="Arial"/>
      <family val="2"/>
    </font>
    <font>
      <b/>
      <sz val="8"/>
      <color indexed="8"/>
      <name val="MS Sans Serif"/>
      <family val="2"/>
    </font>
    <font>
      <u val="single"/>
      <sz val="7.5"/>
      <color indexed="12"/>
      <name val="Courier"/>
      <family val="3"/>
    </font>
    <font>
      <b/>
      <u val="single"/>
      <sz val="10"/>
      <color indexed="8"/>
      <name val="MS Sans Serif"/>
      <family val="2"/>
    </font>
    <font>
      <b/>
      <sz val="8.5"/>
      <color indexed="8"/>
      <name val="MS Sans Serif"/>
      <family val="2"/>
    </font>
    <font>
      <sz val="8"/>
      <color indexed="8"/>
      <name val="MS Sans Serif"/>
      <family val="2"/>
    </font>
    <font>
      <b/>
      <u val="single"/>
      <sz val="8.5"/>
      <color indexed="8"/>
      <name val="MS Sans Serif"/>
      <family val="2"/>
    </font>
    <font>
      <i/>
      <sz val="9"/>
      <name val="Arial"/>
      <family val="2"/>
    </font>
    <font>
      <b/>
      <sz val="9"/>
      <name val="Arial"/>
      <family val="2"/>
    </font>
    <font>
      <i/>
      <sz val="10"/>
      <color indexed="8"/>
      <name val="Arial"/>
      <family val="2"/>
    </font>
    <font>
      <b/>
      <sz val="10"/>
      <name val="Calibri"/>
      <family val="2"/>
    </font>
    <font>
      <i/>
      <sz val="10"/>
      <name val="Calibri"/>
      <family val="2"/>
    </font>
    <font>
      <vertAlign val="superscript"/>
      <sz val="9"/>
      <name val="Arial"/>
      <family val="2"/>
    </font>
    <font>
      <b/>
      <sz val="11"/>
      <name val="Arial"/>
      <family val="2"/>
    </font>
    <font>
      <sz val="11"/>
      <name val="Arial"/>
      <family val="2"/>
    </font>
    <font>
      <b/>
      <i/>
      <sz val="10"/>
      <name val="Calibri"/>
      <family val="2"/>
    </font>
    <font>
      <i/>
      <sz val="11"/>
      <name val="Calibri"/>
      <family val="2"/>
    </font>
    <font>
      <b/>
      <sz val="8"/>
      <color indexed="8"/>
      <name val="Arial"/>
      <family val="2"/>
    </font>
    <font>
      <sz val="11"/>
      <name val="Calibri"/>
      <family val="2"/>
    </font>
    <font>
      <b/>
      <sz val="10"/>
      <color indexed="52"/>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9"/>
      <color indexed="12"/>
      <name val="Arial"/>
      <family val="2"/>
    </font>
    <font>
      <sz val="10"/>
      <color indexed="52"/>
      <name val="Arial"/>
      <family val="2"/>
    </font>
    <font>
      <sz val="10"/>
      <color indexed="60"/>
      <name val="Arial"/>
      <family val="2"/>
    </font>
    <font>
      <sz val="9"/>
      <color indexed="8"/>
      <name val="Arial"/>
      <family val="2"/>
    </font>
    <font>
      <b/>
      <sz val="18"/>
      <color indexed="56"/>
      <name val="Cambria"/>
      <family val="2"/>
    </font>
    <font>
      <b/>
      <sz val="10"/>
      <color indexed="8"/>
      <name val="Arial"/>
      <family val="2"/>
    </font>
    <font>
      <b/>
      <i/>
      <sz val="9"/>
      <color indexed="8"/>
      <name val="Arial"/>
      <family val="2"/>
    </font>
    <font>
      <b/>
      <sz val="9"/>
      <color indexed="8"/>
      <name val="Arial"/>
      <family val="2"/>
    </font>
    <font>
      <i/>
      <sz val="8"/>
      <color indexed="8"/>
      <name val="Arial"/>
      <family val="2"/>
    </font>
    <font>
      <sz val="6.5"/>
      <color indexed="8"/>
      <name val="Arial"/>
      <family val="0"/>
    </font>
    <font>
      <b/>
      <sz val="11"/>
      <color indexed="8"/>
      <name val="Arial"/>
      <family val="0"/>
    </font>
    <font>
      <sz val="11"/>
      <color indexed="8"/>
      <name val="Arial"/>
      <family val="0"/>
    </font>
    <font>
      <i/>
      <sz val="11"/>
      <color indexed="8"/>
      <name val="Arial"/>
      <family val="0"/>
    </font>
    <font>
      <sz val="10.5"/>
      <color indexed="8"/>
      <name val="Arial"/>
      <family val="0"/>
    </font>
    <font>
      <i/>
      <sz val="11"/>
      <color indexed="8"/>
      <name val="Calibri"/>
      <family val="0"/>
    </font>
    <font>
      <b/>
      <i/>
      <sz val="11"/>
      <color indexed="8"/>
      <name val="Calibri"/>
      <family val="0"/>
    </font>
    <font>
      <sz val="10"/>
      <color indexed="8"/>
      <name val="Calibri"/>
      <family val="0"/>
    </font>
    <font>
      <sz val="9"/>
      <color indexed="8"/>
      <name val="Calibri"/>
      <family val="0"/>
    </font>
    <font>
      <sz val="6"/>
      <color indexed="8"/>
      <name val="Calibri"/>
      <family val="0"/>
    </font>
    <font>
      <vertAlign val="superscript"/>
      <sz val="9"/>
      <color indexed="8"/>
      <name val="Calibri"/>
      <family val="0"/>
    </font>
    <font>
      <sz val="6"/>
      <color indexed="8"/>
      <name val="Arial"/>
      <family val="0"/>
    </font>
    <font>
      <vertAlign val="superscript"/>
      <sz val="10"/>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9"/>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i/>
      <sz val="9"/>
      <color theme="1"/>
      <name val="Arial"/>
      <family val="2"/>
    </font>
    <font>
      <b/>
      <sz val="9"/>
      <color theme="1"/>
      <name val="Arial"/>
      <family val="2"/>
    </font>
    <font>
      <b/>
      <sz val="8"/>
      <color theme="1"/>
      <name val="Arial"/>
      <family val="2"/>
    </font>
    <font>
      <sz val="8"/>
      <color theme="1"/>
      <name val="Arial"/>
      <family val="2"/>
    </font>
    <font>
      <i/>
      <sz val="8"/>
      <color theme="1"/>
      <name val="Arial"/>
      <family val="2"/>
    </font>
  </fonts>
  <fills count="5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37">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style="thin"/>
      <bottom style="thin"/>
    </border>
    <border>
      <left style="thin"/>
      <right style="thin"/>
      <top>
        <color indexed="63"/>
      </top>
      <bottom>
        <color indexed="63"/>
      </bottom>
    </border>
    <border>
      <left/>
      <right/>
      <top/>
      <bottom style="thin"/>
    </border>
    <border>
      <left style="thin"/>
      <right style="thin"/>
      <top/>
      <bottom style="thin"/>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color theme="4"/>
      </top>
      <bottom style="double">
        <color theme="4"/>
      </bottom>
    </border>
    <border>
      <left/>
      <right/>
      <top style="thin">
        <color indexed="56"/>
      </top>
      <bottom style="double">
        <color indexed="56"/>
      </bottom>
    </border>
    <border>
      <left style="thin"/>
      <right/>
      <top>
        <color indexed="63"/>
      </top>
      <bottom>
        <color indexed="63"/>
      </bottom>
    </border>
    <border>
      <left style="thin"/>
      <right/>
      <top style="thin"/>
      <bottom>
        <color indexed="63"/>
      </bottom>
    </border>
    <border>
      <left style="thin"/>
      <right/>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bottom/>
    </border>
    <border>
      <left style="medium"/>
      <right style="thin"/>
      <top style="thin"/>
      <bottom/>
    </border>
    <border>
      <left style="thin"/>
      <right style="thin"/>
      <top style="thin"/>
      <bottom>
        <color indexed="63"/>
      </bottom>
    </border>
  </borders>
  <cellStyleXfs count="3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0"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0" fillId="9"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0"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0"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0" fillId="1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0" fillId="1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0"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0"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0"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0" fillId="2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05" fillId="2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05" fillId="24"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05" fillId="2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05" fillId="2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05" fillId="2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05" fillId="28"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0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105" fillId="3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05" fillId="3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0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10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4" fillId="3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106" fillId="3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9" fillId="41" borderId="1">
      <alignment/>
      <protection/>
    </xf>
    <xf numFmtId="0" fontId="107" fillId="42" borderId="2" applyNumberFormat="0" applyAlignment="0" applyProtection="0"/>
    <xf numFmtId="0" fontId="8" fillId="43" borderId="3" applyNumberFormat="0" applyAlignment="0" applyProtection="0"/>
    <xf numFmtId="0" fontId="8" fillId="43" borderId="3" applyNumberFormat="0" applyAlignment="0" applyProtection="0"/>
    <xf numFmtId="0" fontId="8" fillId="43" borderId="3" applyNumberFormat="0" applyAlignment="0" applyProtection="0"/>
    <xf numFmtId="0" fontId="8" fillId="43" borderId="3" applyNumberFormat="0" applyAlignment="0" applyProtection="0"/>
    <xf numFmtId="0" fontId="9" fillId="0" borderId="4">
      <alignment/>
      <protection/>
    </xf>
    <xf numFmtId="0" fontId="108" fillId="44" borderId="5" applyNumberFormat="0" applyAlignment="0" applyProtection="0"/>
    <xf numFmtId="0" fontId="10" fillId="45" borderId="6" applyNumberFormat="0" applyAlignment="0" applyProtection="0"/>
    <xf numFmtId="0" fontId="10" fillId="45" borderId="6" applyNumberFormat="0" applyAlignment="0" applyProtection="0"/>
    <xf numFmtId="0" fontId="10" fillId="45" borderId="6" applyNumberFormat="0" applyAlignment="0" applyProtection="0"/>
    <xf numFmtId="0" fontId="10" fillId="45" borderId="6" applyNumberFormat="0" applyAlignment="0" applyProtection="0"/>
    <xf numFmtId="0" fontId="58" fillId="46" borderId="0">
      <alignment horizontal="center" vertical="center"/>
      <protection/>
    </xf>
    <xf numFmtId="0" fontId="26" fillId="47" borderId="0">
      <alignment horizontal="center" wrapText="1"/>
      <protection/>
    </xf>
    <xf numFmtId="0" fontId="59" fillId="46"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43" borderId="1" applyBorder="0">
      <alignment/>
      <protection locked="0"/>
    </xf>
    <xf numFmtId="172" fontId="12" fillId="0" borderId="0" applyFont="0" applyFill="0" applyBorder="0" applyAlignment="0" applyProtection="0"/>
    <xf numFmtId="0" fontId="10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0" fillId="0" borderId="0" applyNumberFormat="0" applyFill="0" applyBorder="0" applyAlignment="0" applyProtection="0"/>
    <xf numFmtId="0" fontId="55" fillId="46" borderId="4">
      <alignment horizontal="left"/>
      <protection/>
    </xf>
    <xf numFmtId="0" fontId="1" fillId="46" borderId="0">
      <alignment horizontal="left"/>
      <protection/>
    </xf>
    <xf numFmtId="0" fontId="111" fillId="48"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60" fillId="49" borderId="0">
      <alignment horizontal="right" vertical="top" wrapText="1"/>
      <protection/>
    </xf>
    <xf numFmtId="0" fontId="112"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13" fillId="0" borderId="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14" fillId="0" borderId="11"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1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4" borderId="13" applyNumberFormat="0" applyFont="0" applyAlignment="0" applyProtection="0"/>
    <xf numFmtId="0" fontId="18" fillId="40" borderId="0" applyNumberFormat="0" applyBorder="0" applyAlignment="0" applyProtection="0"/>
    <xf numFmtId="0" fontId="19"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61" fillId="0" borderId="0" applyNumberFormat="0" applyFill="0" applyBorder="0" applyAlignment="0" applyProtection="0"/>
    <xf numFmtId="0" fontId="20" fillId="6" borderId="0" applyNumberFormat="0" applyBorder="0" applyAlignment="0" applyProtection="0"/>
    <xf numFmtId="0" fontId="117" fillId="50" borderId="2" applyNumberFormat="0" applyAlignment="0" applyProtection="0"/>
    <xf numFmtId="0" fontId="21" fillId="13" borderId="3" applyNumberFormat="0" applyAlignment="0" applyProtection="0"/>
    <xf numFmtId="0" fontId="21" fillId="13" borderId="3" applyNumberFormat="0" applyAlignment="0" applyProtection="0"/>
    <xf numFmtId="0" fontId="21" fillId="13" borderId="3" applyNumberFormat="0" applyAlignment="0" applyProtection="0"/>
    <xf numFmtId="0" fontId="21" fillId="13" borderId="3" applyNumberFormat="0" applyAlignment="0" applyProtection="0"/>
    <xf numFmtId="0" fontId="54" fillId="47" borderId="0">
      <alignment horizontal="center"/>
      <protection/>
    </xf>
    <xf numFmtId="0" fontId="22" fillId="43" borderId="3" applyNumberFormat="0" applyAlignment="0" applyProtection="0"/>
    <xf numFmtId="0" fontId="9" fillId="46" borderId="14">
      <alignment wrapText="1"/>
      <protection/>
    </xf>
    <xf numFmtId="0" fontId="9" fillId="46" borderId="15">
      <alignment/>
      <protection/>
    </xf>
    <xf numFmtId="0" fontId="9" fillId="46" borderId="16">
      <alignment/>
      <protection/>
    </xf>
    <xf numFmtId="0" fontId="9" fillId="46" borderId="17">
      <alignment horizontal="center" wrapText="1"/>
      <protection/>
    </xf>
    <xf numFmtId="0" fontId="118"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4" fillId="0" borderId="19" applyNumberFormat="0" applyFill="0" applyAlignment="0" applyProtection="0"/>
    <xf numFmtId="0" fontId="25" fillId="13" borderId="0" applyNumberFormat="0" applyBorder="0" applyAlignment="0" applyProtection="0"/>
    <xf numFmtId="0" fontId="119" fillId="51" borderId="0" applyNumberFormat="0" applyBorder="0" applyAlignment="0" applyProtection="0"/>
    <xf numFmtId="165" fontId="12" fillId="0" borderId="0">
      <alignment/>
      <protection/>
    </xf>
    <xf numFmtId="165" fontId="12" fillId="0" borderId="0">
      <alignment/>
      <protection/>
    </xf>
    <xf numFmtId="165" fontId="12" fillId="0" borderId="0">
      <alignment/>
      <protection/>
    </xf>
    <xf numFmtId="165" fontId="12" fillId="0" borderId="0">
      <alignment/>
      <protection/>
    </xf>
    <xf numFmtId="165" fontId="12" fillId="0" borderId="0">
      <alignment/>
      <protection/>
    </xf>
    <xf numFmtId="165" fontId="12" fillId="0" borderId="0">
      <alignment/>
      <protection/>
    </xf>
    <xf numFmtId="173" fontId="12" fillId="0" borderId="0">
      <alignment/>
      <protection/>
    </xf>
    <xf numFmtId="173" fontId="12" fillId="0" borderId="0">
      <alignment/>
      <protection/>
    </xf>
    <xf numFmtId="173" fontId="12" fillId="0" borderId="0">
      <alignment/>
      <protection/>
    </xf>
    <xf numFmtId="0" fontId="120" fillId="0" borderId="0">
      <alignment/>
      <protection/>
    </xf>
    <xf numFmtId="0" fontId="11" fillId="0" borderId="0">
      <alignment/>
      <protection/>
    </xf>
    <xf numFmtId="165" fontId="12" fillId="0" borderId="0">
      <alignment/>
      <protection/>
    </xf>
    <xf numFmtId="173" fontId="12" fillId="0" borderId="0">
      <alignment/>
      <protection/>
    </xf>
    <xf numFmtId="173" fontId="12" fillId="0" borderId="0">
      <alignment/>
      <protection/>
    </xf>
    <xf numFmtId="173" fontId="12" fillId="0" borderId="0">
      <alignment/>
      <protection/>
    </xf>
    <xf numFmtId="173" fontId="12" fillId="0" borderId="0">
      <alignment/>
      <protection/>
    </xf>
    <xf numFmtId="0" fontId="26" fillId="0" borderId="0">
      <alignment/>
      <protection/>
    </xf>
    <xf numFmtId="0" fontId="26" fillId="0" borderId="0">
      <alignment/>
      <protection/>
    </xf>
    <xf numFmtId="165" fontId="12" fillId="0" borderId="0">
      <alignment/>
      <protection/>
    </xf>
    <xf numFmtId="165" fontId="12" fillId="0" borderId="0">
      <alignment/>
      <protection/>
    </xf>
    <xf numFmtId="165" fontId="12" fillId="0" borderId="0">
      <alignment/>
      <protection/>
    </xf>
    <xf numFmtId="0" fontId="121" fillId="0" borderId="0">
      <alignment/>
      <protection/>
    </xf>
    <xf numFmtId="0" fontId="26" fillId="0" borderId="0">
      <alignment/>
      <protection/>
    </xf>
    <xf numFmtId="0" fontId="0" fillId="0" borderId="0">
      <alignment/>
      <protection/>
    </xf>
    <xf numFmtId="0" fontId="11" fillId="0" borderId="0">
      <alignment/>
      <protection/>
    </xf>
    <xf numFmtId="165" fontId="12" fillId="0" borderId="0">
      <alignment/>
      <protection/>
    </xf>
    <xf numFmtId="0" fontId="121" fillId="0" borderId="0">
      <alignment/>
      <protection/>
    </xf>
    <xf numFmtId="165" fontId="12" fillId="0" borderId="0">
      <alignment/>
      <protection/>
    </xf>
    <xf numFmtId="165" fontId="12" fillId="0" borderId="0">
      <alignment/>
      <protection/>
    </xf>
    <xf numFmtId="165" fontId="12" fillId="0" borderId="0">
      <alignment/>
      <protection/>
    </xf>
    <xf numFmtId="165" fontId="12" fillId="0" borderId="0">
      <alignment/>
      <protection/>
    </xf>
    <xf numFmtId="165" fontId="12" fillId="0" borderId="0">
      <alignment/>
      <protection/>
    </xf>
    <xf numFmtId="165" fontId="12" fillId="0" borderId="0">
      <alignment/>
      <protection/>
    </xf>
    <xf numFmtId="0" fontId="26" fillId="0" borderId="0">
      <alignment/>
      <protection/>
    </xf>
    <xf numFmtId="0" fontId="56" fillId="0" borderId="0">
      <alignment/>
      <protection/>
    </xf>
    <xf numFmtId="0" fontId="11" fillId="0" borderId="0">
      <alignment/>
      <protection/>
    </xf>
    <xf numFmtId="0" fontId="56" fillId="0" borderId="0">
      <alignment/>
      <protection/>
    </xf>
    <xf numFmtId="0" fontId="57" fillId="0" borderId="0" applyNumberFormat="0" applyFont="0" applyFill="0" applyBorder="0" applyAlignment="0" applyProtection="0"/>
    <xf numFmtId="0" fontId="26" fillId="0" borderId="0">
      <alignment/>
      <protection/>
    </xf>
    <xf numFmtId="0" fontId="0" fillId="52" borderId="20" applyNumberFormat="0" applyFont="0" applyAlignment="0" applyProtection="0"/>
    <xf numFmtId="0" fontId="12" fillId="4" borderId="13" applyNumberFormat="0" applyFont="0" applyAlignment="0" applyProtection="0"/>
    <xf numFmtId="0" fontId="12" fillId="4" borderId="13" applyNumberFormat="0" applyFont="0" applyAlignment="0" applyProtection="0"/>
    <xf numFmtId="0" fontId="12" fillId="4" borderId="13" applyNumberFormat="0" applyFont="0" applyAlignment="0" applyProtection="0"/>
    <xf numFmtId="0" fontId="12" fillId="4" borderId="13" applyNumberFormat="0" applyFont="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0" borderId="10" applyNumberFormat="0" applyFill="0" applyAlignment="0" applyProtection="0"/>
    <xf numFmtId="0" fontId="30" fillId="0" borderId="12" applyNumberFormat="0" applyFill="0" applyAlignment="0" applyProtection="0"/>
    <xf numFmtId="0" fontId="30" fillId="0" borderId="0" applyNumberFormat="0" applyFill="0" applyBorder="0" applyAlignment="0" applyProtection="0"/>
    <xf numFmtId="0" fontId="122" fillId="42" borderId="21" applyNumberFormat="0" applyAlignment="0" applyProtection="0"/>
    <xf numFmtId="0" fontId="31" fillId="43" borderId="22" applyNumberFormat="0" applyAlignment="0" applyProtection="0"/>
    <xf numFmtId="0" fontId="31" fillId="43" borderId="22" applyNumberFormat="0" applyAlignment="0" applyProtection="0"/>
    <xf numFmtId="0" fontId="31" fillId="43" borderId="22" applyNumberFormat="0" applyAlignment="0" applyProtection="0"/>
    <xf numFmtId="0" fontId="31" fillId="43" borderId="22" applyNumberFormat="0" applyAlignment="0" applyProtection="0"/>
    <xf numFmtId="9" fontId="0" fillId="0" borderId="0" applyFont="0" applyFill="0" applyBorder="0" applyAlignment="0" applyProtection="0"/>
    <xf numFmtId="9" fontId="11" fillId="0" borderId="0" applyFont="0" applyFill="0" applyBorder="0" applyAlignment="0" applyProtection="0"/>
    <xf numFmtId="9" fontId="26" fillId="0" borderId="0" applyNumberFormat="0" applyFont="0" applyFill="0" applyBorder="0" applyAlignment="0" applyProtection="0"/>
    <xf numFmtId="0" fontId="9" fillId="46" borderId="4">
      <alignment/>
      <protection/>
    </xf>
    <xf numFmtId="0" fontId="58" fillId="46" borderId="0">
      <alignment horizontal="right"/>
      <protection/>
    </xf>
    <xf numFmtId="0" fontId="62" fillId="38" borderId="0">
      <alignment horizontal="center"/>
      <protection/>
    </xf>
    <xf numFmtId="0" fontId="63" fillId="47" borderId="0">
      <alignment/>
      <protection/>
    </xf>
    <xf numFmtId="0" fontId="64" fillId="49" borderId="23">
      <alignment horizontal="left" vertical="top" wrapText="1"/>
      <protection/>
    </xf>
    <xf numFmtId="0" fontId="64" fillId="49" borderId="24">
      <alignment horizontal="left" vertical="top"/>
      <protection/>
    </xf>
    <xf numFmtId="0" fontId="32" fillId="0" borderId="0" applyNumberFormat="0" applyFill="0" applyBorder="0" applyAlignment="0" applyProtection="0"/>
    <xf numFmtId="37" fontId="12" fillId="0" borderId="0">
      <alignment/>
      <protection/>
    </xf>
    <xf numFmtId="0" fontId="33" fillId="13" borderId="3" applyNumberFormat="0" applyAlignment="0" applyProtection="0"/>
    <xf numFmtId="0" fontId="34" fillId="45" borderId="6" applyNumberFormat="0" applyAlignment="0" applyProtection="0"/>
    <xf numFmtId="0" fontId="65" fillId="46" borderId="0">
      <alignment horizontal="center"/>
      <protection/>
    </xf>
    <xf numFmtId="0" fontId="12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1" fillId="46" borderId="0">
      <alignment/>
      <protection/>
    </xf>
    <xf numFmtId="0" fontId="124" fillId="0" borderId="25" applyNumberFormat="0" applyFill="0" applyAlignment="0" applyProtection="0"/>
    <xf numFmtId="0" fontId="35" fillId="0" borderId="26" applyNumberFormat="0" applyFill="0" applyAlignment="0" applyProtection="0"/>
    <xf numFmtId="0" fontId="35" fillId="0" borderId="26" applyNumberFormat="0" applyFill="0" applyAlignment="0" applyProtection="0"/>
    <xf numFmtId="0" fontId="35" fillId="0" borderId="26" applyNumberFormat="0" applyFill="0" applyAlignment="0" applyProtection="0"/>
    <xf numFmtId="0" fontId="35" fillId="0" borderId="26" applyNumberFormat="0" applyFill="0" applyAlignment="0" applyProtection="0"/>
    <xf numFmtId="0" fontId="36" fillId="43" borderId="22" applyNumberFormat="0" applyAlignment="0" applyProtection="0"/>
    <xf numFmtId="174" fontId="11" fillId="0" borderId="0" applyFont="0" applyFill="0" applyBorder="0" applyAlignment="0" applyProtection="0"/>
    <xf numFmtId="0" fontId="24" fillId="0" borderId="0" applyNumberFormat="0" applyFill="0" applyBorder="0" applyAlignment="0" applyProtection="0"/>
    <xf numFmtId="0" fontId="12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37" fillId="0" borderId="0" applyNumberFormat="0" applyFill="0" applyBorder="0" applyAlignment="0" applyProtection="0"/>
    <xf numFmtId="0" fontId="38" fillId="45" borderId="6" applyNumberFormat="0" applyAlignment="0" applyProtection="0"/>
    <xf numFmtId="0" fontId="39" fillId="13" borderId="0" applyNumberFormat="0" applyBorder="0" applyAlignment="0" applyProtection="0"/>
    <xf numFmtId="0" fontId="12" fillId="4" borderId="13" applyNumberFormat="0" applyFont="0" applyAlignment="0" applyProtection="0"/>
    <xf numFmtId="0" fontId="40" fillId="0" borderId="19" applyNumberFormat="0" applyFill="0" applyAlignment="0" applyProtection="0"/>
    <xf numFmtId="0" fontId="41" fillId="13" borderId="3" applyNumberFormat="0" applyAlignment="0" applyProtection="0"/>
    <xf numFmtId="0" fontId="42" fillId="43" borderId="22" applyNumberFormat="0" applyAlignment="0" applyProtection="0"/>
    <xf numFmtId="0" fontId="43" fillId="40" borderId="0" applyNumberFormat="0" applyBorder="0" applyAlignment="0" applyProtection="0"/>
    <xf numFmtId="0" fontId="44" fillId="6" borderId="0" applyNumberFormat="0" applyBorder="0" applyAlignment="0" applyProtection="0"/>
    <xf numFmtId="0" fontId="45" fillId="0" borderId="8" applyNumberFormat="0" applyFill="0" applyAlignment="0" applyProtection="0"/>
    <xf numFmtId="0" fontId="46" fillId="0" borderId="10" applyNumberFormat="0" applyFill="0" applyAlignment="0" applyProtection="0"/>
    <xf numFmtId="0" fontId="47" fillId="0" borderId="12" applyNumberFormat="0" applyFill="0" applyAlignment="0" applyProtection="0"/>
    <xf numFmtId="0" fontId="47" fillId="0" borderId="0" applyNumberFormat="0" applyFill="0" applyBorder="0" applyAlignment="0" applyProtection="0"/>
    <xf numFmtId="0" fontId="48" fillId="43" borderId="3" applyNumberFormat="0" applyAlignment="0" applyProtection="0"/>
    <xf numFmtId="0" fontId="49" fillId="0" borderId="0" applyNumberFormat="0" applyFill="0" applyBorder="0" applyAlignment="0" applyProtection="0"/>
    <xf numFmtId="0" fontId="40" fillId="0" borderId="0" applyNumberFormat="0" applyFill="0" applyBorder="0" applyAlignment="0" applyProtection="0"/>
    <xf numFmtId="0" fontId="50" fillId="0" borderId="26" applyNumberFormat="0" applyFill="0" applyAlignment="0" applyProtection="0"/>
  </cellStyleXfs>
  <cellXfs count="210">
    <xf numFmtId="0" fontId="0" fillId="0" borderId="0" xfId="0" applyAlignment="1">
      <alignment/>
    </xf>
    <xf numFmtId="0" fontId="9" fillId="0" borderId="0" xfId="274" applyFont="1" applyFill="1" applyBorder="1" applyAlignment="1">
      <alignment horizontal="center"/>
      <protection/>
    </xf>
    <xf numFmtId="0" fontId="9" fillId="0" borderId="0" xfId="274" applyFont="1" applyFill="1" applyAlignment="1">
      <alignment/>
      <protection/>
    </xf>
    <xf numFmtId="0" fontId="9" fillId="0" borderId="0" xfId="274" applyFont="1" applyFill="1" applyBorder="1">
      <alignment/>
      <protection/>
    </xf>
    <xf numFmtId="0" fontId="9" fillId="0" borderId="16" xfId="274" applyFont="1" applyFill="1" applyBorder="1">
      <alignment/>
      <protection/>
    </xf>
    <xf numFmtId="0" fontId="9" fillId="0" borderId="16" xfId="274" applyFont="1" applyFill="1" applyBorder="1" applyAlignment="1">
      <alignment horizontal="center"/>
      <protection/>
    </xf>
    <xf numFmtId="0" fontId="9" fillId="0" borderId="0" xfId="274" applyFont="1" applyFill="1">
      <alignment/>
      <protection/>
    </xf>
    <xf numFmtId="3" fontId="9" fillId="0" borderId="0" xfId="274" applyNumberFormat="1" applyFont="1" applyFill="1" applyAlignment="1">
      <alignment horizontal="center"/>
      <protection/>
    </xf>
    <xf numFmtId="3" fontId="9" fillId="0" borderId="27" xfId="274" applyNumberFormat="1" applyFont="1" applyFill="1" applyBorder="1" applyAlignment="1">
      <alignment horizontal="center"/>
      <protection/>
    </xf>
    <xf numFmtId="0" fontId="52" fillId="0" borderId="14" xfId="302" applyNumberFormat="1" applyFont="1" applyFill="1" applyBorder="1">
      <alignment/>
      <protection/>
    </xf>
    <xf numFmtId="0" fontId="52" fillId="0" borderId="14" xfId="302" applyFont="1" applyFill="1" applyBorder="1" applyAlignment="1">
      <alignment horizontal="center" vertical="center"/>
      <protection/>
    </xf>
    <xf numFmtId="176" fontId="52" fillId="0" borderId="0" xfId="302" applyNumberFormat="1" applyFont="1" applyFill="1" applyBorder="1" applyAlignment="1">
      <alignment horizontal="center"/>
      <protection/>
    </xf>
    <xf numFmtId="176" fontId="52" fillId="0" borderId="16" xfId="302" applyNumberFormat="1" applyFont="1" applyFill="1" applyBorder="1" applyAlignment="1">
      <alignment horizontal="center"/>
      <protection/>
    </xf>
    <xf numFmtId="0" fontId="51" fillId="0" borderId="16" xfId="274" applyFont="1" applyFill="1" applyBorder="1" applyAlignment="1">
      <alignment horizontal="center" vertical="center" wrapText="1"/>
      <protection/>
    </xf>
    <xf numFmtId="0" fontId="26" fillId="0" borderId="0" xfId="274" applyFont="1" applyFill="1">
      <alignment/>
      <protection/>
    </xf>
    <xf numFmtId="0" fontId="53" fillId="0" borderId="0" xfId="274" applyFont="1" applyFill="1" applyAlignment="1">
      <alignment wrapText="1"/>
      <protection/>
    </xf>
    <xf numFmtId="0" fontId="26" fillId="0" borderId="0" xfId="274" applyFont="1" applyFill="1" applyAlignment="1">
      <alignment/>
      <protection/>
    </xf>
    <xf numFmtId="0" fontId="26" fillId="0" borderId="0" xfId="274" applyFont="1" applyFill="1" applyAlignment="1">
      <alignment horizontal="center"/>
      <protection/>
    </xf>
    <xf numFmtId="0" fontId="26" fillId="0" borderId="0" xfId="274" applyFont="1" applyFill="1" applyBorder="1">
      <alignment/>
      <protection/>
    </xf>
    <xf numFmtId="0" fontId="26" fillId="0" borderId="0" xfId="274" applyFont="1" applyFill="1" applyBorder="1" applyAlignment="1">
      <alignment horizontal="center"/>
      <protection/>
    </xf>
    <xf numFmtId="0" fontId="26" fillId="0" borderId="16" xfId="274" applyFont="1" applyFill="1" applyBorder="1">
      <alignment/>
      <protection/>
    </xf>
    <xf numFmtId="0" fontId="26" fillId="0" borderId="16" xfId="274" applyFont="1" applyFill="1" applyBorder="1" applyAlignment="1">
      <alignment horizontal="center"/>
      <protection/>
    </xf>
    <xf numFmtId="0" fontId="26" fillId="0" borderId="0" xfId="274" applyFont="1">
      <alignment/>
      <protection/>
    </xf>
    <xf numFmtId="0" fontId="26" fillId="0" borderId="0" xfId="274" applyFont="1" applyAlignment="1">
      <alignment horizontal="center"/>
      <protection/>
    </xf>
    <xf numFmtId="1" fontId="26" fillId="0" borderId="0" xfId="274" applyNumberFormat="1" applyFont="1" applyAlignment="1">
      <alignment horizontal="right"/>
      <protection/>
    </xf>
    <xf numFmtId="1" fontId="26" fillId="0" borderId="28" xfId="274" applyNumberFormat="1" applyFont="1" applyBorder="1" applyAlignment="1" quotePrefix="1">
      <alignment horizontal="center"/>
      <protection/>
    </xf>
    <xf numFmtId="1" fontId="26" fillId="0" borderId="0" xfId="274" applyNumberFormat="1" applyFont="1" applyAlignment="1" quotePrefix="1">
      <alignment horizontal="center"/>
      <protection/>
    </xf>
    <xf numFmtId="3" fontId="26" fillId="0" borderId="27" xfId="274" applyNumberFormat="1" applyFont="1" applyBorder="1" applyAlignment="1">
      <alignment horizontal="center"/>
      <protection/>
    </xf>
    <xf numFmtId="3" fontId="26" fillId="0" borderId="0" xfId="274" applyNumberFormat="1" applyFont="1" applyAlignment="1">
      <alignment horizontal="center"/>
      <protection/>
    </xf>
    <xf numFmtId="0" fontId="26" fillId="7" borderId="0" xfId="274" applyFont="1" applyFill="1">
      <alignment/>
      <protection/>
    </xf>
    <xf numFmtId="0" fontId="26" fillId="7" borderId="0" xfId="274" applyFont="1" applyFill="1" applyAlignment="1">
      <alignment horizontal="center"/>
      <protection/>
    </xf>
    <xf numFmtId="3" fontId="26" fillId="7" borderId="27" xfId="274" applyNumberFormat="1" applyFont="1" applyFill="1" applyBorder="1" applyAlignment="1">
      <alignment horizontal="center"/>
      <protection/>
    </xf>
    <xf numFmtId="3" fontId="26" fillId="7" borderId="0" xfId="274" applyNumberFormat="1" applyFont="1" applyFill="1" applyAlignment="1">
      <alignment horizontal="center"/>
      <protection/>
    </xf>
    <xf numFmtId="0" fontId="26" fillId="0" borderId="16" xfId="274" applyFont="1" applyBorder="1">
      <alignment/>
      <protection/>
    </xf>
    <xf numFmtId="0" fontId="26" fillId="0" borderId="16" xfId="274" applyFont="1" applyBorder="1" applyAlignment="1">
      <alignment horizontal="center"/>
      <protection/>
    </xf>
    <xf numFmtId="3" fontId="26" fillId="0" borderId="29" xfId="274" applyNumberFormat="1" applyFont="1" applyBorder="1" applyAlignment="1">
      <alignment horizontal="center"/>
      <protection/>
    </xf>
    <xf numFmtId="3" fontId="26" fillId="0" borderId="16" xfId="274" applyNumberFormat="1" applyFont="1" applyBorder="1" applyAlignment="1">
      <alignment horizontal="center"/>
      <protection/>
    </xf>
    <xf numFmtId="0" fontId="26" fillId="7" borderId="16" xfId="274" applyFont="1" applyFill="1" applyBorder="1">
      <alignment/>
      <protection/>
    </xf>
    <xf numFmtId="0" fontId="26" fillId="7" borderId="16" xfId="274" applyFont="1" applyFill="1" applyBorder="1" applyAlignment="1">
      <alignment horizontal="center"/>
      <protection/>
    </xf>
    <xf numFmtId="3" fontId="26" fillId="7" borderId="29" xfId="274" applyNumberFormat="1" applyFont="1" applyFill="1" applyBorder="1" applyAlignment="1">
      <alignment horizontal="center"/>
      <protection/>
    </xf>
    <xf numFmtId="3" fontId="26" fillId="7" borderId="16" xfId="274" applyNumberFormat="1" applyFont="1" applyFill="1" applyBorder="1" applyAlignment="1">
      <alignment horizontal="center"/>
      <protection/>
    </xf>
    <xf numFmtId="0" fontId="115" fillId="0" borderId="0" xfId="241" applyAlignment="1" applyProtection="1">
      <alignment/>
      <protection/>
    </xf>
    <xf numFmtId="0" fontId="121" fillId="0" borderId="0" xfId="0" applyFont="1" applyAlignment="1">
      <alignment/>
    </xf>
    <xf numFmtId="0" fontId="121" fillId="0" borderId="0" xfId="0" applyFont="1" applyAlignment="1">
      <alignment/>
    </xf>
    <xf numFmtId="0" fontId="126" fillId="53" borderId="28" xfId="0" applyFont="1" applyFill="1" applyBorder="1" applyAlignment="1">
      <alignment/>
    </xf>
    <xf numFmtId="0" fontId="126" fillId="53" borderId="30" xfId="0" applyFont="1" applyFill="1" applyBorder="1" applyAlignment="1">
      <alignment/>
    </xf>
    <xf numFmtId="0" fontId="127" fillId="53" borderId="30" xfId="0" applyFont="1" applyFill="1" applyBorder="1" applyAlignment="1">
      <alignment/>
    </xf>
    <xf numFmtId="0" fontId="121" fillId="53" borderId="30" xfId="0" applyFont="1" applyFill="1" applyBorder="1" applyAlignment="1">
      <alignment/>
    </xf>
    <xf numFmtId="0" fontId="121" fillId="53" borderId="31" xfId="0" applyFont="1" applyFill="1" applyBorder="1" applyAlignment="1">
      <alignment/>
    </xf>
    <xf numFmtId="0" fontId="128" fillId="53" borderId="27" xfId="0" applyFont="1" applyFill="1" applyBorder="1" applyAlignment="1">
      <alignment/>
    </xf>
    <xf numFmtId="0" fontId="128" fillId="53" borderId="0" xfId="0" applyFont="1" applyFill="1" applyBorder="1" applyAlignment="1">
      <alignment/>
    </xf>
    <xf numFmtId="0" fontId="129" fillId="53" borderId="0" xfId="0" applyFont="1" applyFill="1" applyBorder="1" applyAlignment="1">
      <alignment/>
    </xf>
    <xf numFmtId="0" fontId="129" fillId="53" borderId="32" xfId="0" applyFont="1" applyFill="1" applyBorder="1" applyAlignment="1">
      <alignment/>
    </xf>
    <xf numFmtId="0" fontId="129" fillId="53" borderId="31" xfId="0" applyFont="1" applyFill="1" applyBorder="1" applyAlignment="1">
      <alignment/>
    </xf>
    <xf numFmtId="0" fontId="129" fillId="53" borderId="27" xfId="0" applyFont="1" applyFill="1" applyBorder="1" applyAlignment="1">
      <alignment/>
    </xf>
    <xf numFmtId="0" fontId="130" fillId="53" borderId="27" xfId="0" applyFont="1" applyFill="1" applyBorder="1" applyAlignment="1">
      <alignment/>
    </xf>
    <xf numFmtId="0" fontId="129" fillId="53" borderId="29" xfId="0" applyFont="1" applyFill="1" applyBorder="1" applyAlignment="1">
      <alignment/>
    </xf>
    <xf numFmtId="0" fontId="129" fillId="53" borderId="16" xfId="0" applyFont="1" applyFill="1" applyBorder="1" applyAlignment="1">
      <alignment/>
    </xf>
    <xf numFmtId="0" fontId="129" fillId="53" borderId="33" xfId="0" applyFont="1" applyFill="1" applyBorder="1" applyAlignment="1">
      <alignment/>
    </xf>
    <xf numFmtId="0" fontId="51" fillId="0" borderId="16" xfId="274" applyFont="1" applyFill="1" applyBorder="1" applyAlignment="1">
      <alignment vertical="center" wrapText="1"/>
      <protection/>
    </xf>
    <xf numFmtId="0" fontId="9" fillId="0" borderId="0" xfId="285" applyFont="1" applyFill="1" applyBorder="1" applyAlignment="1">
      <alignment horizontal="center" wrapText="1"/>
      <protection/>
    </xf>
    <xf numFmtId="1" fontId="9" fillId="0" borderId="14" xfId="285" applyNumberFormat="1" applyFont="1" applyFill="1" applyBorder="1" applyAlignment="1">
      <alignment horizontal="center"/>
      <protection/>
    </xf>
    <xf numFmtId="3" fontId="9" fillId="0" borderId="0" xfId="285" applyNumberFormat="1" applyFont="1" applyFill="1" applyBorder="1" applyAlignment="1">
      <alignment horizontal="center"/>
      <protection/>
    </xf>
    <xf numFmtId="0" fontId="51" fillId="0" borderId="16" xfId="274" applyFont="1" applyFill="1" applyBorder="1" applyAlignment="1">
      <alignment vertical="center"/>
      <protection/>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30" xfId="0" applyFont="1" applyFill="1" applyBorder="1" applyAlignment="1">
      <alignment horizontal="center" vertical="center"/>
    </xf>
    <xf numFmtId="177" fontId="9" fillId="0" borderId="16" xfId="0" applyNumberFormat="1" applyFont="1" applyFill="1" applyBorder="1" applyAlignment="1">
      <alignment horizontal="center" vertical="center"/>
    </xf>
    <xf numFmtId="0" fontId="9" fillId="0" borderId="0" xfId="0" applyFont="1" applyFill="1" applyAlignment="1">
      <alignment/>
    </xf>
    <xf numFmtId="1" fontId="9" fillId="0" borderId="0" xfId="0" applyNumberFormat="1" applyFont="1" applyFill="1" applyBorder="1" applyAlignment="1">
      <alignment horizontal="center"/>
    </xf>
    <xf numFmtId="1" fontId="51" fillId="0" borderId="0" xfId="0" applyNumberFormat="1" applyFont="1" applyFill="1" applyBorder="1" applyAlignment="1">
      <alignment horizontal="center"/>
    </xf>
    <xf numFmtId="1" fontId="26" fillId="0" borderId="0" xfId="0" applyNumberFormat="1" applyFont="1" applyFill="1" applyBorder="1" applyAlignment="1">
      <alignment horizontal="center"/>
    </xf>
    <xf numFmtId="0" fontId="9" fillId="0" borderId="0" xfId="0" applyFont="1" applyFill="1" applyAlignment="1">
      <alignment horizontal="center"/>
    </xf>
    <xf numFmtId="3" fontId="9" fillId="0" borderId="0" xfId="274" applyNumberFormat="1" applyFont="1" applyFill="1" applyBorder="1" applyAlignment="1">
      <alignment horizontal="center"/>
      <protection/>
    </xf>
    <xf numFmtId="0" fontId="9" fillId="0" borderId="0" xfId="274" applyFont="1" applyFill="1" applyAlignment="1">
      <alignment horizontal="left"/>
      <protection/>
    </xf>
    <xf numFmtId="0" fontId="129" fillId="12" borderId="0" xfId="0" applyFont="1" applyFill="1" applyBorder="1" applyAlignment="1">
      <alignment/>
    </xf>
    <xf numFmtId="0" fontId="126" fillId="12" borderId="28" xfId="0" applyFont="1" applyFill="1" applyBorder="1" applyAlignment="1">
      <alignment/>
    </xf>
    <xf numFmtId="0" fontId="126" fillId="12" borderId="30" xfId="0" applyFont="1" applyFill="1" applyBorder="1" applyAlignment="1">
      <alignment/>
    </xf>
    <xf numFmtId="0" fontId="127" fillId="12" borderId="30" xfId="0" applyFont="1" applyFill="1" applyBorder="1" applyAlignment="1">
      <alignment/>
    </xf>
    <xf numFmtId="0" fontId="121" fillId="12" borderId="30" xfId="0" applyFont="1" applyFill="1" applyBorder="1" applyAlignment="1">
      <alignment/>
    </xf>
    <xf numFmtId="0" fontId="121" fillId="12" borderId="31" xfId="0" applyFont="1" applyFill="1" applyBorder="1" applyAlignment="1">
      <alignment/>
    </xf>
    <xf numFmtId="0" fontId="128" fillId="12" borderId="27" xfId="0" applyFont="1" applyFill="1" applyBorder="1" applyAlignment="1">
      <alignment/>
    </xf>
    <xf numFmtId="0" fontId="128" fillId="12" borderId="0" xfId="0" applyFont="1" applyFill="1" applyBorder="1" applyAlignment="1">
      <alignment/>
    </xf>
    <xf numFmtId="0" fontId="129" fillId="12" borderId="32" xfId="0" applyFont="1" applyFill="1" applyBorder="1" applyAlignment="1">
      <alignment/>
    </xf>
    <xf numFmtId="0" fontId="129" fillId="12" borderId="27" xfId="0" applyFont="1" applyFill="1" applyBorder="1" applyAlignment="1">
      <alignment/>
    </xf>
    <xf numFmtId="0" fontId="130" fillId="12" borderId="27" xfId="0" applyFont="1" applyFill="1" applyBorder="1" applyAlignment="1">
      <alignment/>
    </xf>
    <xf numFmtId="0" fontId="129" fillId="12" borderId="29" xfId="0" applyFont="1" applyFill="1" applyBorder="1" applyAlignment="1">
      <alignment/>
    </xf>
    <xf numFmtId="0" fontId="129" fillId="12" borderId="16" xfId="0" applyFont="1" applyFill="1" applyBorder="1" applyAlignment="1">
      <alignment/>
    </xf>
    <xf numFmtId="0" fontId="129" fillId="12" borderId="33" xfId="0" applyFont="1" applyFill="1" applyBorder="1" applyAlignment="1">
      <alignment/>
    </xf>
    <xf numFmtId="0" fontId="52" fillId="0" borderId="0" xfId="274" applyFont="1">
      <alignment/>
      <protection/>
    </xf>
    <xf numFmtId="0" fontId="53" fillId="0" borderId="0" xfId="0" applyFont="1" applyAlignment="1">
      <alignment/>
    </xf>
    <xf numFmtId="0" fontId="66" fillId="0" borderId="0" xfId="289" applyNumberFormat="1" applyFont="1">
      <alignment/>
      <protection/>
    </xf>
    <xf numFmtId="0" fontId="26" fillId="0" borderId="32" xfId="274" applyFont="1" applyBorder="1">
      <alignment/>
      <protection/>
    </xf>
    <xf numFmtId="0" fontId="26" fillId="7" borderId="32" xfId="274" applyFont="1" applyFill="1" applyBorder="1">
      <alignment/>
      <protection/>
    </xf>
    <xf numFmtId="0" fontId="26" fillId="7" borderId="33" xfId="274" applyFont="1" applyFill="1" applyBorder="1">
      <alignment/>
      <protection/>
    </xf>
    <xf numFmtId="0" fontId="26" fillId="0" borderId="0" xfId="0" applyFont="1" applyAlignment="1">
      <alignment/>
    </xf>
    <xf numFmtId="0" fontId="26" fillId="0" borderId="0" xfId="0" applyFont="1" applyAlignment="1">
      <alignment horizontal="center"/>
    </xf>
    <xf numFmtId="0" fontId="26" fillId="0" borderId="0" xfId="0" applyFont="1" applyFill="1" applyAlignment="1">
      <alignment/>
    </xf>
    <xf numFmtId="3" fontId="26" fillId="0" borderId="0" xfId="0" applyNumberFormat="1" applyFont="1" applyAlignment="1">
      <alignment/>
    </xf>
    <xf numFmtId="0" fontId="26" fillId="0" borderId="16" xfId="0" applyFont="1" applyBorder="1" applyAlignment="1">
      <alignment/>
    </xf>
    <xf numFmtId="0" fontId="26" fillId="0" borderId="16" xfId="0" applyFont="1" applyBorder="1" applyAlignment="1">
      <alignment horizontal="center"/>
    </xf>
    <xf numFmtId="175" fontId="52" fillId="0" borderId="16" xfId="274" applyNumberFormat="1" applyFont="1" applyBorder="1" applyAlignment="1">
      <alignment horizontal="center"/>
      <protection/>
    </xf>
    <xf numFmtId="0" fontId="52" fillId="0" borderId="16" xfId="289" applyNumberFormat="1" applyFont="1" applyBorder="1" applyAlignment="1">
      <alignment horizontal="center"/>
      <protection/>
    </xf>
    <xf numFmtId="0" fontId="52" fillId="0" borderId="14" xfId="289" applyNumberFormat="1" applyFont="1" applyBorder="1" applyAlignment="1">
      <alignment horizontal="center"/>
      <protection/>
    </xf>
    <xf numFmtId="175" fontId="52" fillId="0" borderId="0" xfId="274" applyNumberFormat="1" applyFont="1" applyAlignment="1">
      <alignment horizontal="center"/>
      <protection/>
    </xf>
    <xf numFmtId="175" fontId="52" fillId="0" borderId="0" xfId="289" applyNumberFormat="1" applyFont="1" applyAlignment="1">
      <alignment horizontal="center"/>
      <protection/>
    </xf>
    <xf numFmtId="175" fontId="52" fillId="0" borderId="0" xfId="274" applyNumberFormat="1" applyFont="1" applyFill="1" applyAlignment="1">
      <alignment horizontal="center"/>
      <protection/>
    </xf>
    <xf numFmtId="175" fontId="52" fillId="0" borderId="0" xfId="289" applyNumberFormat="1" applyFont="1" applyFill="1" applyAlignment="1">
      <alignment horizontal="center"/>
      <protection/>
    </xf>
    <xf numFmtId="0" fontId="52" fillId="0" borderId="16" xfId="274" applyFont="1" applyBorder="1">
      <alignment/>
      <protection/>
    </xf>
    <xf numFmtId="175" fontId="52" fillId="0" borderId="16" xfId="289" applyNumberFormat="1" applyFont="1" applyBorder="1" applyAlignment="1">
      <alignment horizontal="center"/>
      <protection/>
    </xf>
    <xf numFmtId="0" fontId="52" fillId="0" borderId="0" xfId="289" applyNumberFormat="1" applyFont="1" applyAlignment="1">
      <alignment horizontal="center"/>
      <protection/>
    </xf>
    <xf numFmtId="0" fontId="52" fillId="0" borderId="0" xfId="299" applyFont="1" applyFill="1" applyAlignment="1">
      <alignment horizontal="center"/>
      <protection/>
    </xf>
    <xf numFmtId="3" fontId="9" fillId="0" borderId="0" xfId="274" applyNumberFormat="1" applyFont="1" applyFill="1" applyAlignment="1">
      <alignment horizontal="left"/>
      <protection/>
    </xf>
    <xf numFmtId="3" fontId="9" fillId="0" borderId="16" xfId="274" applyNumberFormat="1" applyFont="1" applyFill="1" applyBorder="1" applyAlignment="1">
      <alignment horizontal="center"/>
      <protection/>
    </xf>
    <xf numFmtId="1" fontId="9" fillId="0" borderId="0" xfId="274" applyNumberFormat="1" applyFont="1" applyFill="1" applyBorder="1" applyAlignment="1" quotePrefix="1">
      <alignment horizontal="center"/>
      <protection/>
    </xf>
    <xf numFmtId="0" fontId="9" fillId="0" borderId="0" xfId="274" applyFont="1" applyFill="1" applyBorder="1" applyAlignment="1">
      <alignment horizontal="left"/>
      <protection/>
    </xf>
    <xf numFmtId="3" fontId="9" fillId="0" borderId="0" xfId="274" applyNumberFormat="1" applyFont="1" applyFill="1" applyBorder="1" applyAlignment="1">
      <alignment horizontal="left"/>
      <protection/>
    </xf>
    <xf numFmtId="0" fontId="69" fillId="0" borderId="0" xfId="0" applyFont="1" applyFill="1" applyAlignment="1">
      <alignment/>
    </xf>
    <xf numFmtId="0" fontId="70" fillId="0" borderId="0" xfId="0" applyFont="1" applyFill="1" applyAlignment="1">
      <alignment/>
    </xf>
    <xf numFmtId="0" fontId="9" fillId="0" borderId="16" xfId="274" applyFont="1" applyFill="1" applyBorder="1" applyAlignment="1">
      <alignment horizontal="center" wrapText="1"/>
      <protection/>
    </xf>
    <xf numFmtId="0" fontId="26" fillId="0" borderId="0" xfId="0" applyFont="1" applyFill="1" applyBorder="1" applyAlignment="1">
      <alignment/>
    </xf>
    <xf numFmtId="3" fontId="9" fillId="0" borderId="0" xfId="0" applyNumberFormat="1" applyFont="1" applyFill="1" applyAlignment="1">
      <alignment horizontal="center"/>
    </xf>
    <xf numFmtId="3" fontId="9" fillId="0" borderId="0" xfId="0" applyNumberFormat="1" applyFont="1" applyFill="1" applyBorder="1" applyAlignment="1">
      <alignment horizontal="center"/>
    </xf>
    <xf numFmtId="9" fontId="9" fillId="0" borderId="0" xfId="318" applyFont="1" applyFill="1" applyAlignment="1">
      <alignment horizontal="center"/>
    </xf>
    <xf numFmtId="3" fontId="26" fillId="0" borderId="0" xfId="0" applyNumberFormat="1" applyFont="1" applyFill="1" applyBorder="1" applyAlignment="1">
      <alignment/>
    </xf>
    <xf numFmtId="3" fontId="26" fillId="0" borderId="0" xfId="274" applyNumberFormat="1" applyFont="1" applyFill="1" applyBorder="1" applyAlignment="1">
      <alignment horizontal="center"/>
      <protection/>
    </xf>
    <xf numFmtId="0" fontId="26" fillId="0" borderId="0" xfId="0" applyFont="1" applyFill="1" applyBorder="1" applyAlignment="1">
      <alignment wrapText="1"/>
    </xf>
    <xf numFmtId="0" fontId="26" fillId="0" borderId="0" xfId="0" applyFont="1" applyFill="1" applyAlignment="1">
      <alignment wrapText="1"/>
    </xf>
    <xf numFmtId="0" fontId="9" fillId="0" borderId="0" xfId="0" applyNumberFormat="1" applyFont="1" applyFill="1" applyBorder="1" applyAlignment="1">
      <alignment horizontal="left" vertical="center" wrapText="1"/>
    </xf>
    <xf numFmtId="0" fontId="54" fillId="0" borderId="0" xfId="0" applyFont="1" applyFill="1" applyAlignment="1">
      <alignment/>
    </xf>
    <xf numFmtId="0" fontId="9" fillId="0" borderId="0" xfId="0" applyFont="1" applyFill="1" applyAlignment="1">
      <alignment horizontal="center" wrapText="1"/>
    </xf>
    <xf numFmtId="184" fontId="26" fillId="0" borderId="0" xfId="197" applyNumberFormat="1" applyFont="1" applyFill="1" applyAlignment="1">
      <alignment/>
    </xf>
    <xf numFmtId="0" fontId="9" fillId="0" borderId="0" xfId="274" applyFont="1" applyFill="1" applyBorder="1" applyAlignment="1">
      <alignment horizontal="center" wrapText="1"/>
      <protection/>
    </xf>
    <xf numFmtId="0" fontId="69" fillId="0" borderId="0" xfId="0" applyFont="1" applyFill="1" applyAlignment="1">
      <alignment/>
    </xf>
    <xf numFmtId="0" fontId="70" fillId="0" borderId="0" xfId="0" applyFont="1" applyFill="1" applyAlignment="1">
      <alignment/>
    </xf>
    <xf numFmtId="0" fontId="75" fillId="0" borderId="0" xfId="0" applyFont="1" applyFill="1" applyAlignment="1">
      <alignment/>
    </xf>
    <xf numFmtId="43" fontId="26" fillId="0" borderId="0" xfId="197" applyFont="1" applyFill="1" applyAlignment="1">
      <alignment/>
    </xf>
    <xf numFmtId="0" fontId="53" fillId="0" borderId="0" xfId="0" applyFont="1" applyFill="1" applyAlignment="1">
      <alignment/>
    </xf>
    <xf numFmtId="0" fontId="53" fillId="0" borderId="0" xfId="0" applyFont="1" applyFill="1" applyAlignment="1">
      <alignment horizontal="left" wrapText="1"/>
    </xf>
    <xf numFmtId="0" fontId="52" fillId="0" borderId="0" xfId="290" applyFont="1" applyFill="1">
      <alignment/>
      <protection/>
    </xf>
    <xf numFmtId="0" fontId="26" fillId="0" borderId="0" xfId="0" applyFont="1" applyFill="1" applyAlignment="1">
      <alignment horizontal="center" vertical="center" wrapText="1"/>
    </xf>
    <xf numFmtId="0" fontId="26" fillId="0" borderId="16" xfId="0" applyFont="1" applyFill="1" applyBorder="1" applyAlignment="1">
      <alignment/>
    </xf>
    <xf numFmtId="0" fontId="9" fillId="0" borderId="0" xfId="0" applyFont="1" applyFill="1" applyBorder="1" applyAlignment="1">
      <alignment/>
    </xf>
    <xf numFmtId="0" fontId="9" fillId="0" borderId="14" xfId="290" applyFont="1" applyFill="1" applyBorder="1" applyAlignment="1">
      <alignment horizontal="left"/>
      <protection/>
    </xf>
    <xf numFmtId="0" fontId="52" fillId="0" borderId="0" xfId="285" applyFont="1" applyFill="1">
      <alignment/>
      <protection/>
    </xf>
    <xf numFmtId="175" fontId="52" fillId="0" borderId="0" xfId="290" applyNumberFormat="1" applyFont="1" applyFill="1" applyBorder="1" applyAlignment="1">
      <alignment horizontal="center"/>
      <protection/>
    </xf>
    <xf numFmtId="184" fontId="53" fillId="0" borderId="0" xfId="197" applyNumberFormat="1" applyFont="1" applyFill="1" applyAlignment="1">
      <alignment/>
    </xf>
    <xf numFmtId="0" fontId="52" fillId="0" borderId="16" xfId="285" applyFont="1" applyFill="1" applyBorder="1">
      <alignment/>
      <protection/>
    </xf>
    <xf numFmtId="0" fontId="26" fillId="0" borderId="0" xfId="0" applyFont="1" applyFill="1" applyBorder="1" applyAlignment="1">
      <alignment horizontal="center"/>
    </xf>
    <xf numFmtId="1" fontId="0" fillId="0" borderId="0" xfId="0" applyNumberFormat="1" applyAlignment="1">
      <alignment horizontal="right"/>
    </xf>
    <xf numFmtId="1" fontId="9" fillId="0" borderId="34" xfId="300" applyNumberFormat="1" applyFont="1" applyFill="1" applyBorder="1" applyAlignment="1">
      <alignment horizontal="right"/>
      <protection/>
    </xf>
    <xf numFmtId="0" fontId="55" fillId="9" borderId="15" xfId="298" applyFont="1" applyFill="1" applyBorder="1" applyAlignment="1">
      <alignment horizontal="left"/>
      <protection/>
    </xf>
    <xf numFmtId="175" fontId="9" fillId="0" borderId="34" xfId="0" applyNumberFormat="1" applyFont="1" applyFill="1" applyBorder="1" applyAlignment="1">
      <alignment horizontal="left"/>
    </xf>
    <xf numFmtId="0" fontId="9" fillId="0" borderId="34" xfId="297" applyFont="1" applyFill="1" applyBorder="1">
      <alignment/>
      <protection/>
    </xf>
    <xf numFmtId="175" fontId="9" fillId="0" borderId="34" xfId="300" applyNumberFormat="1" applyFont="1" applyFill="1" applyBorder="1" applyAlignment="1">
      <alignment horizontal="left"/>
      <protection/>
    </xf>
    <xf numFmtId="1" fontId="51" fillId="0" borderId="34" xfId="300" applyNumberFormat="1" applyFont="1" applyFill="1" applyBorder="1" applyAlignment="1">
      <alignment horizontal="right"/>
      <protection/>
    </xf>
    <xf numFmtId="0" fontId="51" fillId="54" borderId="27" xfId="280" applyFont="1" applyFill="1" applyBorder="1">
      <alignment/>
      <protection/>
    </xf>
    <xf numFmtId="0" fontId="51" fillId="0" borderId="27" xfId="280" applyFont="1" applyFill="1" applyBorder="1">
      <alignment/>
      <protection/>
    </xf>
    <xf numFmtId="0" fontId="76" fillId="9" borderId="15" xfId="298" applyFont="1" applyFill="1" applyBorder="1" applyAlignment="1">
      <alignment horizontal="left"/>
      <protection/>
    </xf>
    <xf numFmtId="175" fontId="51" fillId="0" borderId="34" xfId="300" applyNumberFormat="1" applyFont="1" applyFill="1" applyBorder="1" applyAlignment="1">
      <alignment horizontal="left"/>
      <protection/>
    </xf>
    <xf numFmtId="1" fontId="51" fillId="0" borderId="15" xfId="298" applyNumberFormat="1" applyFont="1" applyFill="1" applyBorder="1" applyAlignment="1">
      <alignment horizontal="right"/>
      <protection/>
    </xf>
    <xf numFmtId="0" fontId="51" fillId="0" borderId="15" xfId="298" applyFont="1" applyFill="1" applyBorder="1" applyAlignment="1">
      <alignment horizontal="left"/>
      <protection/>
    </xf>
    <xf numFmtId="185" fontId="55" fillId="9" borderId="27" xfId="301" applyNumberFormat="1" applyFont="1" applyFill="1" applyBorder="1" applyAlignment="1">
      <alignment horizontal="left"/>
    </xf>
    <xf numFmtId="175" fontId="55" fillId="9" borderId="32" xfId="300" applyNumberFormat="1" applyFont="1" applyFill="1" applyBorder="1" applyAlignment="1">
      <alignment horizontal="left"/>
      <protection/>
    </xf>
    <xf numFmtId="1" fontId="51" fillId="0" borderId="35" xfId="300" applyNumberFormat="1" applyFont="1" applyFill="1" applyBorder="1" applyAlignment="1">
      <alignment horizontal="right"/>
      <protection/>
    </xf>
    <xf numFmtId="0" fontId="76" fillId="9" borderId="36" xfId="298" applyFont="1" applyFill="1" applyBorder="1" applyAlignment="1">
      <alignment horizontal="left"/>
      <protection/>
    </xf>
    <xf numFmtId="175" fontId="51" fillId="0" borderId="35" xfId="300" applyNumberFormat="1" applyFont="1" applyFill="1" applyBorder="1" applyAlignment="1">
      <alignment horizontal="left"/>
      <protection/>
    </xf>
    <xf numFmtId="0" fontId="9" fillId="0" borderId="16" xfId="0" applyFont="1" applyFill="1" applyBorder="1" applyAlignment="1">
      <alignment horizontal="center" wrapText="1"/>
    </xf>
    <xf numFmtId="1" fontId="9" fillId="0" borderId="0" xfId="274" applyNumberFormat="1" applyFont="1" applyFill="1" applyAlignment="1">
      <alignment horizontal="center"/>
      <protection/>
    </xf>
    <xf numFmtId="178" fontId="9" fillId="0" borderId="0" xfId="274" applyNumberFormat="1" applyFont="1" applyFill="1" applyAlignment="1">
      <alignment horizontal="center"/>
      <protection/>
    </xf>
    <xf numFmtId="0" fontId="0" fillId="0" borderId="0" xfId="0" applyAlignment="1">
      <alignment/>
    </xf>
    <xf numFmtId="0" fontId="115" fillId="0" borderId="0" xfId="241" applyFill="1" applyAlignment="1" applyProtection="1">
      <alignment/>
      <protection/>
    </xf>
    <xf numFmtId="0" fontId="26" fillId="0" borderId="0" xfId="0" applyFont="1" applyFill="1" applyAlignment="1">
      <alignment/>
    </xf>
    <xf numFmtId="0" fontId="26" fillId="0" borderId="0" xfId="0" applyFont="1" applyAlignment="1">
      <alignment/>
    </xf>
    <xf numFmtId="0" fontId="129" fillId="12" borderId="27" xfId="0" applyFont="1" applyFill="1" applyBorder="1" applyAlignment="1">
      <alignment wrapText="1"/>
    </xf>
    <xf numFmtId="0" fontId="0" fillId="12" borderId="0" xfId="0" applyFill="1" applyBorder="1" applyAlignment="1">
      <alignment wrapText="1"/>
    </xf>
    <xf numFmtId="0" fontId="0" fillId="12" borderId="32" xfId="0" applyFill="1" applyBorder="1" applyAlignment="1">
      <alignment wrapText="1"/>
    </xf>
    <xf numFmtId="0" fontId="129" fillId="12" borderId="27" xfId="0" applyFont="1" applyFill="1" applyBorder="1" applyAlignment="1">
      <alignment horizontal="left" vertical="top" wrapText="1"/>
    </xf>
    <xf numFmtId="0" fontId="0" fillId="12" borderId="0" xfId="0" applyFill="1" applyBorder="1" applyAlignment="1">
      <alignment horizontal="left" vertical="top" wrapText="1"/>
    </xf>
    <xf numFmtId="0" fontId="0" fillId="12" borderId="32" xfId="0" applyFill="1" applyBorder="1" applyAlignment="1">
      <alignment horizontal="left" vertical="top" wrapText="1"/>
    </xf>
    <xf numFmtId="0" fontId="129" fillId="12" borderId="27" xfId="0" applyFont="1" applyFill="1" applyBorder="1" applyAlignment="1">
      <alignment vertical="top" wrapText="1"/>
    </xf>
    <xf numFmtId="0" fontId="0" fillId="12" borderId="0" xfId="0" applyFill="1" applyBorder="1" applyAlignment="1">
      <alignment vertical="top" wrapText="1"/>
    </xf>
    <xf numFmtId="0" fontId="0" fillId="12" borderId="32" xfId="0" applyFill="1" applyBorder="1" applyAlignment="1">
      <alignment vertical="top" wrapText="1"/>
    </xf>
    <xf numFmtId="0" fontId="129" fillId="53" borderId="27" xfId="0" applyFont="1" applyFill="1" applyBorder="1" applyAlignment="1">
      <alignment wrapText="1"/>
    </xf>
    <xf numFmtId="0" fontId="0" fillId="53" borderId="0" xfId="0" applyFill="1" applyBorder="1" applyAlignment="1">
      <alignment wrapText="1"/>
    </xf>
    <xf numFmtId="0" fontId="0" fillId="53" borderId="32" xfId="0" applyFill="1" applyBorder="1" applyAlignment="1">
      <alignment wrapText="1"/>
    </xf>
    <xf numFmtId="0" fontId="129" fillId="53" borderId="27" xfId="0" applyFont="1" applyFill="1" applyBorder="1" applyAlignment="1">
      <alignment horizontal="left" vertical="top" wrapText="1"/>
    </xf>
    <xf numFmtId="0" fontId="0" fillId="53" borderId="0" xfId="0" applyFill="1" applyBorder="1" applyAlignment="1">
      <alignment horizontal="left" vertical="top" wrapText="1"/>
    </xf>
    <xf numFmtId="0" fontId="0" fillId="53" borderId="32" xfId="0" applyFill="1" applyBorder="1" applyAlignment="1">
      <alignment horizontal="left" vertical="top" wrapText="1"/>
    </xf>
    <xf numFmtId="0" fontId="129" fillId="53" borderId="27" xfId="0" applyFont="1" applyFill="1" applyBorder="1" applyAlignment="1">
      <alignment vertical="top" wrapText="1"/>
    </xf>
    <xf numFmtId="0" fontId="0" fillId="53" borderId="0" xfId="0" applyFill="1" applyBorder="1" applyAlignment="1">
      <alignment vertical="top" wrapText="1"/>
    </xf>
    <xf numFmtId="0" fontId="0" fillId="53" borderId="32" xfId="0" applyFill="1" applyBorder="1" applyAlignment="1">
      <alignment vertical="top" wrapText="1"/>
    </xf>
    <xf numFmtId="0" fontId="54" fillId="0" borderId="0" xfId="274" applyFont="1" applyFill="1" applyAlignment="1">
      <alignment vertical="top" textRotation="90" wrapText="1"/>
      <protection/>
    </xf>
    <xf numFmtId="0" fontId="124" fillId="0" borderId="0" xfId="0" applyFont="1" applyAlignment="1">
      <alignment vertical="top" textRotation="90" wrapText="1"/>
    </xf>
    <xf numFmtId="0" fontId="124" fillId="0" borderId="16" xfId="0" applyFont="1" applyBorder="1" applyAlignment="1">
      <alignment vertical="top" textRotation="90" wrapText="1"/>
    </xf>
    <xf numFmtId="0" fontId="54" fillId="0" borderId="16" xfId="274" applyFont="1" applyFill="1" applyBorder="1" applyAlignment="1">
      <alignment horizontal="left" vertical="center" wrapText="1"/>
      <protection/>
    </xf>
    <xf numFmtId="0" fontId="26" fillId="0" borderId="0" xfId="0" applyNumberFormat="1" applyFont="1" applyBorder="1" applyAlignment="1">
      <alignment horizontal="left" vertical="center" wrapText="1"/>
    </xf>
    <xf numFmtId="0" fontId="26" fillId="0" borderId="0" xfId="274" applyFont="1" applyFill="1" applyBorder="1" applyAlignment="1">
      <alignment horizontal="center"/>
      <protection/>
    </xf>
    <xf numFmtId="0" fontId="54" fillId="0" borderId="0" xfId="0" applyFont="1" applyAlignment="1">
      <alignment vertical="top" textRotation="90" wrapText="1"/>
    </xf>
    <xf numFmtId="0" fontId="54" fillId="0" borderId="16" xfId="0" applyFont="1" applyBorder="1" applyAlignment="1">
      <alignment vertical="top" textRotation="90" wrapText="1"/>
    </xf>
    <xf numFmtId="175" fontId="67" fillId="0" borderId="0" xfId="274" applyNumberFormat="1" applyFont="1" applyBorder="1" applyAlignment="1">
      <alignment horizontal="center" vertical="center" wrapText="1"/>
      <protection/>
    </xf>
    <xf numFmtId="0" fontId="54" fillId="0" borderId="0" xfId="0" applyFont="1" applyFill="1" applyAlignment="1">
      <alignment horizontal="left"/>
    </xf>
    <xf numFmtId="0" fontId="26" fillId="0" borderId="0" xfId="0" applyFont="1" applyFill="1" applyAlignment="1">
      <alignment horizontal="left"/>
    </xf>
    <xf numFmtId="0" fontId="53" fillId="0" borderId="0" xfId="0" applyFont="1" applyFill="1" applyAlignment="1">
      <alignment horizontal="left"/>
    </xf>
    <xf numFmtId="0" fontId="9" fillId="0" borderId="0" xfId="274" applyFont="1" applyFill="1" applyBorder="1" applyAlignment="1">
      <alignment horizontal="center"/>
      <protection/>
    </xf>
    <xf numFmtId="0" fontId="9" fillId="0" borderId="0" xfId="0" applyNumberFormat="1" applyFont="1" applyFill="1" applyBorder="1" applyAlignment="1">
      <alignment horizontal="left" vertical="center" wrapText="1"/>
    </xf>
    <xf numFmtId="0" fontId="26" fillId="0" borderId="0" xfId="0" applyFont="1" applyFill="1" applyAlignment="1">
      <alignment horizontal="left" wrapText="1"/>
    </xf>
    <xf numFmtId="0" fontId="26" fillId="0" borderId="0" xfId="0" applyFont="1" applyFill="1" applyAlignment="1">
      <alignment vertical="center" wrapText="1"/>
    </xf>
    <xf numFmtId="0" fontId="53" fillId="0" borderId="0" xfId="0" applyFont="1" applyFill="1" applyAlignment="1">
      <alignment horizontal="left" wrapText="1"/>
    </xf>
    <xf numFmtId="0" fontId="26" fillId="0" borderId="0" xfId="0" applyFont="1" applyFill="1" applyAlignment="1">
      <alignment horizontal="center" vertical="center" wrapText="1"/>
    </xf>
  </cellXfs>
  <cellStyles count="360">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Bad" xfId="177"/>
    <cellStyle name="Bad 2" xfId="178"/>
    <cellStyle name="Bad 3" xfId="179"/>
    <cellStyle name="Bad 4" xfId="180"/>
    <cellStyle name="Bad 5" xfId="181"/>
    <cellStyle name="bin" xfId="182"/>
    <cellStyle name="Calculation" xfId="183"/>
    <cellStyle name="Calculation 2" xfId="184"/>
    <cellStyle name="Calculation 3" xfId="185"/>
    <cellStyle name="Calculation 4" xfId="186"/>
    <cellStyle name="Calculation 5" xfId="187"/>
    <cellStyle name="cell" xfId="188"/>
    <cellStyle name="Check Cell" xfId="189"/>
    <cellStyle name="Check Cell 2" xfId="190"/>
    <cellStyle name="Check Cell 3" xfId="191"/>
    <cellStyle name="Check Cell 4" xfId="192"/>
    <cellStyle name="Check Cell 5" xfId="193"/>
    <cellStyle name="ColCodes" xfId="194"/>
    <cellStyle name="ColTitles" xfId="195"/>
    <cellStyle name="column" xfId="196"/>
    <cellStyle name="Comma" xfId="197"/>
    <cellStyle name="Comma [0]" xfId="198"/>
    <cellStyle name="Comma 2" xfId="199"/>
    <cellStyle name="Currency" xfId="200"/>
    <cellStyle name="Currency [0]" xfId="201"/>
    <cellStyle name="DataEntryCells" xfId="202"/>
    <cellStyle name="Euro" xfId="203"/>
    <cellStyle name="Explanatory Text" xfId="204"/>
    <cellStyle name="Explanatory Text 2" xfId="205"/>
    <cellStyle name="Explanatory Text 3" xfId="206"/>
    <cellStyle name="Explanatory Text 4" xfId="207"/>
    <cellStyle name="Explanatory Text 5" xfId="208"/>
    <cellStyle name="Followed Hyperlink" xfId="209"/>
    <cellStyle name="formula" xfId="210"/>
    <cellStyle name="gap" xfId="211"/>
    <cellStyle name="Good" xfId="212"/>
    <cellStyle name="Good 2" xfId="213"/>
    <cellStyle name="Good 3" xfId="214"/>
    <cellStyle name="Good 4" xfId="215"/>
    <cellStyle name="Good 5" xfId="216"/>
    <cellStyle name="GreyBackground" xfId="217"/>
    <cellStyle name="Heading 1" xfId="218"/>
    <cellStyle name="Heading 1 2" xfId="219"/>
    <cellStyle name="Heading 1 3" xfId="220"/>
    <cellStyle name="Heading 1 4" xfId="221"/>
    <cellStyle name="Heading 1 5" xfId="222"/>
    <cellStyle name="Heading 2" xfId="223"/>
    <cellStyle name="Heading 2 2" xfId="224"/>
    <cellStyle name="Heading 2 3" xfId="225"/>
    <cellStyle name="Heading 2 4" xfId="226"/>
    <cellStyle name="Heading 2 5" xfId="227"/>
    <cellStyle name="Heading 3" xfId="228"/>
    <cellStyle name="Heading 3 2" xfId="229"/>
    <cellStyle name="Heading 3 3" xfId="230"/>
    <cellStyle name="Heading 3 4" xfId="231"/>
    <cellStyle name="Heading 3 5" xfId="232"/>
    <cellStyle name="Heading 4" xfId="233"/>
    <cellStyle name="Heading 4 2" xfId="234"/>
    <cellStyle name="Heading 4 3" xfId="235"/>
    <cellStyle name="Heading 4 4" xfId="236"/>
    <cellStyle name="Heading 4 5" xfId="237"/>
    <cellStyle name="Huomautus" xfId="238"/>
    <cellStyle name="Huono" xfId="239"/>
    <cellStyle name="Hyperlänk 2" xfId="240"/>
    <cellStyle name="Hyperlink" xfId="241"/>
    <cellStyle name="Hyperlink 2" xfId="242"/>
    <cellStyle name="Hyperlink 3" xfId="243"/>
    <cellStyle name="Hyvä" xfId="244"/>
    <cellStyle name="Input" xfId="245"/>
    <cellStyle name="Input 2" xfId="246"/>
    <cellStyle name="Input 3" xfId="247"/>
    <cellStyle name="Input 4" xfId="248"/>
    <cellStyle name="Input 5" xfId="249"/>
    <cellStyle name="ISC" xfId="250"/>
    <cellStyle name="Laskenta" xfId="251"/>
    <cellStyle name="level1a" xfId="252"/>
    <cellStyle name="level2" xfId="253"/>
    <cellStyle name="level2a" xfId="254"/>
    <cellStyle name="level3" xfId="255"/>
    <cellStyle name="Linked Cell" xfId="256"/>
    <cellStyle name="Linked Cell 2" xfId="257"/>
    <cellStyle name="Linked Cell 3" xfId="258"/>
    <cellStyle name="Linked Cell 4" xfId="259"/>
    <cellStyle name="Linked Cell 5" xfId="260"/>
    <cellStyle name="Linkitetty solu" xfId="261"/>
    <cellStyle name="Neutraali" xfId="262"/>
    <cellStyle name="Neutral" xfId="263"/>
    <cellStyle name="Normal 10" xfId="264"/>
    <cellStyle name="Normal 11" xfId="265"/>
    <cellStyle name="Normal 12" xfId="266"/>
    <cellStyle name="Normal 13" xfId="267"/>
    <cellStyle name="Normal 14" xfId="268"/>
    <cellStyle name="Normal 15" xfId="269"/>
    <cellStyle name="Normal 16" xfId="270"/>
    <cellStyle name="Normal 17" xfId="271"/>
    <cellStyle name="Normal 18" xfId="272"/>
    <cellStyle name="Normal 19" xfId="273"/>
    <cellStyle name="Normal 2" xfId="274"/>
    <cellStyle name="Normal 2 2" xfId="275"/>
    <cellStyle name="Normal 2 2 2" xfId="276"/>
    <cellStyle name="Normal 2 2 3" xfId="277"/>
    <cellStyle name="Normal 2 2 4" xfId="278"/>
    <cellStyle name="Normal 2 2 5" xfId="279"/>
    <cellStyle name="Normal 2 2 6" xfId="280"/>
    <cellStyle name="Normal 2 3" xfId="281"/>
    <cellStyle name="Normal 2 4" xfId="282"/>
    <cellStyle name="Normal 2 5" xfId="283"/>
    <cellStyle name="Normal 2 6" xfId="284"/>
    <cellStyle name="Normal 2 7" xfId="285"/>
    <cellStyle name="Normal 20" xfId="286"/>
    <cellStyle name="Normal 22" xfId="287"/>
    <cellStyle name="Normal 22 2" xfId="288"/>
    <cellStyle name="Normal 3" xfId="289"/>
    <cellStyle name="Normal 3 2" xfId="290"/>
    <cellStyle name="Normal 4" xfId="291"/>
    <cellStyle name="Normal 5" xfId="292"/>
    <cellStyle name="Normal 6" xfId="293"/>
    <cellStyle name="Normal 7" xfId="294"/>
    <cellStyle name="Normal 8" xfId="295"/>
    <cellStyle name="Normal 9" xfId="296"/>
    <cellStyle name="Normal_C1.1a" xfId="297"/>
    <cellStyle name="Normal_C4" xfId="298"/>
    <cellStyle name="Normal_D.7.3_e" xfId="299"/>
    <cellStyle name="Normal_G1.1" xfId="300"/>
    <cellStyle name="Normal_G2.2" xfId="301"/>
    <cellStyle name="Normal_Triangle et XY" xfId="302"/>
    <cellStyle name="Note" xfId="303"/>
    <cellStyle name="Note 2" xfId="304"/>
    <cellStyle name="Note 3" xfId="305"/>
    <cellStyle name="Note 4" xfId="306"/>
    <cellStyle name="Note 5" xfId="307"/>
    <cellStyle name="Otsikko" xfId="308"/>
    <cellStyle name="Otsikko 1" xfId="309"/>
    <cellStyle name="Otsikko 2" xfId="310"/>
    <cellStyle name="Otsikko 3" xfId="311"/>
    <cellStyle name="Otsikko 4" xfId="312"/>
    <cellStyle name="Output" xfId="313"/>
    <cellStyle name="Output 2" xfId="314"/>
    <cellStyle name="Output 3" xfId="315"/>
    <cellStyle name="Output 4" xfId="316"/>
    <cellStyle name="Output 5" xfId="317"/>
    <cellStyle name="Percent" xfId="318"/>
    <cellStyle name="Percent 2" xfId="319"/>
    <cellStyle name="Prozent_SubCatperStud" xfId="320"/>
    <cellStyle name="row" xfId="321"/>
    <cellStyle name="RowCodes" xfId="322"/>
    <cellStyle name="Row-Col Headings" xfId="323"/>
    <cellStyle name="RowTitles_CENTRAL_GOVT" xfId="324"/>
    <cellStyle name="RowTitles-Col2" xfId="325"/>
    <cellStyle name="RowTitles-Detail" xfId="326"/>
    <cellStyle name="Selittävä teksti" xfId="327"/>
    <cellStyle name="Standard_Info" xfId="328"/>
    <cellStyle name="Syöttö" xfId="329"/>
    <cellStyle name="Tarkistussolu" xfId="330"/>
    <cellStyle name="temp" xfId="331"/>
    <cellStyle name="Title" xfId="332"/>
    <cellStyle name="Title 2" xfId="333"/>
    <cellStyle name="Title 3" xfId="334"/>
    <cellStyle name="Title 4" xfId="335"/>
    <cellStyle name="Title 5" xfId="336"/>
    <cellStyle name="title1" xfId="337"/>
    <cellStyle name="Total" xfId="338"/>
    <cellStyle name="Total 2" xfId="339"/>
    <cellStyle name="Total 3" xfId="340"/>
    <cellStyle name="Total 4" xfId="341"/>
    <cellStyle name="Total 5" xfId="342"/>
    <cellStyle name="Tulostus" xfId="343"/>
    <cellStyle name="Tusental 2" xfId="344"/>
    <cellStyle name="Varoitusteksti" xfId="345"/>
    <cellStyle name="Warning Text" xfId="346"/>
    <cellStyle name="Warning Text 2" xfId="347"/>
    <cellStyle name="Warning Text 3" xfId="348"/>
    <cellStyle name="Warning Text 4" xfId="349"/>
    <cellStyle name="Warning Text 5" xfId="350"/>
    <cellStyle name="アクセント 1" xfId="351"/>
    <cellStyle name="アクセント 2" xfId="352"/>
    <cellStyle name="アクセント 3" xfId="353"/>
    <cellStyle name="アクセント 4" xfId="354"/>
    <cellStyle name="アクセント 5" xfId="355"/>
    <cellStyle name="アクセント 6" xfId="356"/>
    <cellStyle name="タイトル" xfId="357"/>
    <cellStyle name="チェック セル" xfId="358"/>
    <cellStyle name="どちらでもない" xfId="359"/>
    <cellStyle name="メモ" xfId="360"/>
    <cellStyle name="リンク セル" xfId="361"/>
    <cellStyle name="入力" xfId="362"/>
    <cellStyle name="出力" xfId="363"/>
    <cellStyle name="悪い" xfId="364"/>
    <cellStyle name="良い" xfId="365"/>
    <cellStyle name="見出し 1" xfId="366"/>
    <cellStyle name="見出し 2" xfId="367"/>
    <cellStyle name="見出し 3" xfId="368"/>
    <cellStyle name="見出し 4" xfId="369"/>
    <cellStyle name="計算" xfId="370"/>
    <cellStyle name="説明文" xfId="371"/>
    <cellStyle name="警告文" xfId="372"/>
    <cellStyle name="集計" xfId="373"/>
  </cellStyles>
  <dxfs count="1">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chartsheet" Target="chartsheets/sheet3.xml" /><Relationship Id="rId14" Type="http://schemas.openxmlformats.org/officeDocument/2006/relationships/worksheet" Target="worksheets/sheet11.xml" /><Relationship Id="rId15" Type="http://schemas.openxmlformats.org/officeDocument/2006/relationships/chartsheet" Target="chartsheets/sheet4.xml" /><Relationship Id="rId16" Type="http://schemas.openxmlformats.org/officeDocument/2006/relationships/worksheet" Target="worksheets/sheet12.xml" /><Relationship Id="rId17" Type="http://schemas.openxmlformats.org/officeDocument/2006/relationships/chartsheet" Target="chartsheets/sheet5.xml" /><Relationship Id="rId18" Type="http://schemas.openxmlformats.org/officeDocument/2006/relationships/worksheet" Target="worksheets/sheet13.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32475"/>
          <c:w val="0.944"/>
          <c:h val="0.482"/>
        </c:manualLayout>
      </c:layout>
      <c:barChart>
        <c:barDir val="col"/>
        <c:grouping val="clustered"/>
        <c:varyColors val="0"/>
        <c:ser>
          <c:idx val="0"/>
          <c:order val="0"/>
          <c:tx>
            <c:strRef>
              <c:f>'Data C_A10.1'!$C$9</c:f>
              <c:strCache>
                <c:ptCount val="1"/>
                <c:pt idx="0">
                  <c:v>25-64 year-old population</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C_A10.1'!$B$10:$B$32</c:f>
              <c:strCache>
                <c:ptCount val="23"/>
                <c:pt idx="0">
                  <c:v>Norway</c:v>
                </c:pt>
                <c:pt idx="1">
                  <c:v>United States</c:v>
                </c:pt>
                <c:pt idx="2">
                  <c:v>Italy</c:v>
                </c:pt>
                <c:pt idx="3">
                  <c:v>Iceland</c:v>
                </c:pt>
                <c:pt idx="4">
                  <c:v>Netherlands</c:v>
                </c:pt>
                <c:pt idx="5">
                  <c:v>Germany</c:v>
                </c:pt>
                <c:pt idx="6">
                  <c:v>United Kingdom</c:v>
                </c:pt>
                <c:pt idx="7">
                  <c:v>Austria</c:v>
                </c:pt>
                <c:pt idx="8">
                  <c:v>Denmark</c:v>
                </c:pt>
                <c:pt idx="9">
                  <c:v>Belgium</c:v>
                </c:pt>
                <c:pt idx="10">
                  <c:v>Sweden</c:v>
                </c:pt>
                <c:pt idx="11">
                  <c:v>Finland</c:v>
                </c:pt>
                <c:pt idx="12">
                  <c:v>Canada</c:v>
                </c:pt>
                <c:pt idx="13">
                  <c:v>Korea</c:v>
                </c:pt>
                <c:pt idx="14">
                  <c:v>Australia</c:v>
                </c:pt>
                <c:pt idx="15">
                  <c:v>Portugal</c:v>
                </c:pt>
                <c:pt idx="16">
                  <c:v>Greece</c:v>
                </c:pt>
                <c:pt idx="17">
                  <c:v>Spain</c:v>
                </c:pt>
                <c:pt idx="18">
                  <c:v>New Zealand</c:v>
                </c:pt>
                <c:pt idx="19">
                  <c:v>Czech Republic</c:v>
                </c:pt>
                <c:pt idx="20">
                  <c:v>Hungary</c:v>
                </c:pt>
                <c:pt idx="21">
                  <c:v>Slovak Republic</c:v>
                </c:pt>
                <c:pt idx="22">
                  <c:v>Poland</c:v>
                </c:pt>
              </c:strCache>
            </c:strRef>
          </c:cat>
          <c:val>
            <c:numRef>
              <c:f>'Data C_A10.1'!$C$10:$C$32</c:f>
              <c:numCache>
                <c:ptCount val="23"/>
                <c:pt idx="0">
                  <c:v>32332.088206340617</c:v>
                </c:pt>
                <c:pt idx="1">
                  <c:v>27849.86169169795</c:v>
                </c:pt>
                <c:pt idx="2">
                  <c:v>25758.89439069241</c:v>
                </c:pt>
                <c:pt idx="3">
                  <c:v>22519.54016949091</c:v>
                </c:pt>
                <c:pt idx="4">
                  <c:v>22171.295348182655</c:v>
                </c:pt>
                <c:pt idx="5">
                  <c:v>19215.525378812585</c:v>
                </c:pt>
                <c:pt idx="6">
                  <c:v>19030.825331492582</c:v>
                </c:pt>
                <c:pt idx="7">
                  <c:v>14515.717489874703</c:v>
                </c:pt>
                <c:pt idx="8">
                  <c:v>8675.181387676581</c:v>
                </c:pt>
                <c:pt idx="9">
                  <c:v>7542.691637186072</c:v>
                </c:pt>
                <c:pt idx="10">
                  <c:v>5527.130611581175</c:v>
                </c:pt>
                <c:pt idx="11">
                  <c:v>4677.056380254042</c:v>
                </c:pt>
                <c:pt idx="12">
                  <c:v>-36.41557505539822</c:v>
                </c:pt>
                <c:pt idx="13">
                  <c:v>-4623.291303385187</c:v>
                </c:pt>
                <c:pt idx="14">
                  <c:v>-6061.878183156252</c:v>
                </c:pt>
                <c:pt idx="15">
                  <c:v>-10180.926133189707</c:v>
                </c:pt>
                <c:pt idx="16">
                  <c:v>-12063.065252717832</c:v>
                </c:pt>
                <c:pt idx="17">
                  <c:v>-17209.42705286258</c:v>
                </c:pt>
                <c:pt idx="18">
                  <c:v>-20501.134491557932</c:v>
                </c:pt>
                <c:pt idx="19">
                  <c:v>-21419.132106131226</c:v>
                </c:pt>
                <c:pt idx="20">
                  <c:v>-35130.96343275016</c:v>
                </c:pt>
                <c:pt idx="21">
                  <c:v>-37361.32869557893</c:v>
                </c:pt>
                <c:pt idx="22">
                  <c:v>-45228.24579689729</c:v>
                </c:pt>
              </c:numCache>
            </c:numRef>
          </c:val>
        </c:ser>
        <c:ser>
          <c:idx val="1"/>
          <c:order val="1"/>
          <c:tx>
            <c:strRef>
              <c:f>'Data C_A10.1'!$D$9</c:f>
              <c:strCache>
                <c:ptCount val="1"/>
                <c:pt idx="0">
                  <c:v>25-34 year-old population</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C_A10.1'!$B$10:$B$32</c:f>
              <c:strCache>
                <c:ptCount val="23"/>
                <c:pt idx="0">
                  <c:v>Norway</c:v>
                </c:pt>
                <c:pt idx="1">
                  <c:v>United States</c:v>
                </c:pt>
                <c:pt idx="2">
                  <c:v>Italy</c:v>
                </c:pt>
                <c:pt idx="3">
                  <c:v>Iceland</c:v>
                </c:pt>
                <c:pt idx="4">
                  <c:v>Netherlands</c:v>
                </c:pt>
                <c:pt idx="5">
                  <c:v>Germany</c:v>
                </c:pt>
                <c:pt idx="6">
                  <c:v>United Kingdom</c:v>
                </c:pt>
                <c:pt idx="7">
                  <c:v>Austria</c:v>
                </c:pt>
                <c:pt idx="8">
                  <c:v>Denmark</c:v>
                </c:pt>
                <c:pt idx="9">
                  <c:v>Belgium</c:v>
                </c:pt>
                <c:pt idx="10">
                  <c:v>Sweden</c:v>
                </c:pt>
                <c:pt idx="11">
                  <c:v>Finland</c:v>
                </c:pt>
                <c:pt idx="12">
                  <c:v>Canada</c:v>
                </c:pt>
                <c:pt idx="13">
                  <c:v>Korea</c:v>
                </c:pt>
                <c:pt idx="14">
                  <c:v>Australia</c:v>
                </c:pt>
                <c:pt idx="15">
                  <c:v>Portugal</c:v>
                </c:pt>
                <c:pt idx="16">
                  <c:v>Greece</c:v>
                </c:pt>
                <c:pt idx="17">
                  <c:v>Spain</c:v>
                </c:pt>
                <c:pt idx="18">
                  <c:v>New Zealand</c:v>
                </c:pt>
                <c:pt idx="19">
                  <c:v>Czech Republic</c:v>
                </c:pt>
                <c:pt idx="20">
                  <c:v>Hungary</c:v>
                </c:pt>
                <c:pt idx="21">
                  <c:v>Slovak Republic</c:v>
                </c:pt>
                <c:pt idx="22">
                  <c:v>Poland</c:v>
                </c:pt>
              </c:strCache>
            </c:strRef>
          </c:cat>
          <c:val>
            <c:numRef>
              <c:f>'Data C_A10.1'!$D$10:$D$32</c:f>
              <c:numCache>
                <c:ptCount val="23"/>
                <c:pt idx="0">
                  <c:v>26631.2751202093</c:v>
                </c:pt>
                <c:pt idx="1">
                  <c:v>21051.492438018737</c:v>
                </c:pt>
                <c:pt idx="2">
                  <c:v>5976.911828102937</c:v>
                </c:pt>
                <c:pt idx="3">
                  <c:v>18250.10754634317</c:v>
                </c:pt>
                <c:pt idx="4">
                  <c:v>12743.004443631253</c:v>
                </c:pt>
                <c:pt idx="5">
                  <c:v>16436.18196205084</c:v>
                </c:pt>
                <c:pt idx="6">
                  <c:v>20160.094208577364</c:v>
                </c:pt>
                <c:pt idx="7">
                  <c:v>14942.400207025436</c:v>
                </c:pt>
                <c:pt idx="8">
                  <c:v>12190.772252013747</c:v>
                </c:pt>
                <c:pt idx="9">
                  <c:v>6976.576858274246</c:v>
                </c:pt>
                <c:pt idx="10">
                  <c:v>4979.5470326103095</c:v>
                </c:pt>
                <c:pt idx="11">
                  <c:v>9521.324934212324</c:v>
                </c:pt>
                <c:pt idx="12">
                  <c:v>679.8426510352074</c:v>
                </c:pt>
                <c:pt idx="13">
                  <c:v>-18208.419559687747</c:v>
                </c:pt>
                <c:pt idx="14">
                  <c:v>3018.4045183968265</c:v>
                </c:pt>
                <c:pt idx="15">
                  <c:v>-15581.814949904627</c:v>
                </c:pt>
                <c:pt idx="16">
                  <c:v>-16137.8658851918</c:v>
                </c:pt>
                <c:pt idx="17">
                  <c:v>-11736.063127742927</c:v>
                </c:pt>
                <c:pt idx="18">
                  <c:v>-11599.354805537485</c:v>
                </c:pt>
                <c:pt idx="19">
                  <c:v>-15415.92010935193</c:v>
                </c:pt>
                <c:pt idx="20">
                  <c:v>-24602.418168573447</c:v>
                </c:pt>
                <c:pt idx="21">
                  <c:v>-25237.531502042704</c:v>
                </c:pt>
                <c:pt idx="22">
                  <c:v>-35038.547892468705</c:v>
                </c:pt>
              </c:numCache>
            </c:numRef>
          </c:val>
        </c:ser>
        <c:axId val="10617239"/>
        <c:axId val="28446288"/>
      </c:barChart>
      <c:catAx>
        <c:axId val="10617239"/>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28446288"/>
        <c:crosses val="autoZero"/>
        <c:auto val="1"/>
        <c:lblOffset val="100"/>
        <c:tickLblSkip val="1"/>
        <c:noMultiLvlLbl val="0"/>
      </c:catAx>
      <c:valAx>
        <c:axId val="28446288"/>
        <c:scaling>
          <c:orientation val="minMax"/>
          <c:max val="40000"/>
          <c:min val="-50000"/>
        </c:scaling>
        <c:axPos val="l"/>
        <c:majorGridlines>
          <c:spPr>
            <a:ln w="3175">
              <a:solidFill>
                <a:srgbClr val="C0C0C0"/>
              </a:solidFill>
            </a:ln>
          </c:spPr>
        </c:majorGridlines>
        <c:delete val="0"/>
        <c:numFmt formatCode="General" sourceLinked="1"/>
        <c:majorTickMark val="out"/>
        <c:minorTickMark val="none"/>
        <c:tickLblPos val="nextTo"/>
        <c:spPr>
          <a:ln w="3175">
            <a:noFill/>
          </a:ln>
        </c:spPr>
        <c:crossAx val="10617239"/>
        <c:crossesAt val="1"/>
        <c:crossBetween val="between"/>
        <c:dispUnits/>
      </c:valAx>
      <c:spPr>
        <a:solidFill>
          <a:srgbClr val="FFFFFF"/>
        </a:solidFill>
        <a:ln w="3175">
          <a:noFill/>
        </a:ln>
      </c:spPr>
    </c:plotArea>
    <c:legend>
      <c:legendPos val="t"/>
      <c:layout>
        <c:manualLayout>
          <c:xMode val="edge"/>
          <c:yMode val="edge"/>
          <c:x val="0.52925"/>
          <c:y val="0.33825"/>
          <c:w val="0.36575"/>
          <c:h val="0.06725"/>
        </c:manualLayout>
      </c:layout>
      <c:overlay val="0"/>
      <c:spPr>
        <a:no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5"/>
          <c:y val="0.077"/>
          <c:w val="0.93125"/>
          <c:h val="0.481"/>
        </c:manualLayout>
      </c:layout>
      <c:barChart>
        <c:barDir val="col"/>
        <c:grouping val="clustered"/>
        <c:varyColors val="0"/>
        <c:ser>
          <c:idx val="0"/>
          <c:order val="0"/>
          <c:tx>
            <c:strRef>
              <c:f>'Data C_A10.2'!$D$8</c:f>
              <c:strCache>
                <c:ptCount val="1"/>
                <c:pt idx="0">
                  <c:v>Tertiary education</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C_A10.2'!$A$9:$A$31</c:f>
              <c:strCache>
                <c:ptCount val="23"/>
                <c:pt idx="0">
                  <c:v>Poland</c:v>
                </c:pt>
                <c:pt idx="1">
                  <c:v>Slovak Republic</c:v>
                </c:pt>
                <c:pt idx="2">
                  <c:v>Hungary</c:v>
                </c:pt>
                <c:pt idx="3">
                  <c:v>Czech Republic</c:v>
                </c:pt>
                <c:pt idx="4">
                  <c:v>New Zealand</c:v>
                </c:pt>
                <c:pt idx="5">
                  <c:v>Spain</c:v>
                </c:pt>
                <c:pt idx="6">
                  <c:v>Greece</c:v>
                </c:pt>
                <c:pt idx="7">
                  <c:v>Portugal</c:v>
                </c:pt>
                <c:pt idx="8">
                  <c:v>Australia</c:v>
                </c:pt>
                <c:pt idx="9">
                  <c:v>Korea</c:v>
                </c:pt>
                <c:pt idx="10">
                  <c:v>Canada</c:v>
                </c:pt>
                <c:pt idx="11">
                  <c:v>Finland</c:v>
                </c:pt>
                <c:pt idx="12">
                  <c:v>Sweden</c:v>
                </c:pt>
                <c:pt idx="13">
                  <c:v>Belgium</c:v>
                </c:pt>
                <c:pt idx="14">
                  <c:v>Denmark</c:v>
                </c:pt>
                <c:pt idx="15">
                  <c:v>Austria</c:v>
                </c:pt>
                <c:pt idx="16">
                  <c:v>United Kingdom</c:v>
                </c:pt>
                <c:pt idx="17">
                  <c:v>Germany</c:v>
                </c:pt>
                <c:pt idx="18">
                  <c:v>Netherlands</c:v>
                </c:pt>
                <c:pt idx="19">
                  <c:v>Iceland</c:v>
                </c:pt>
                <c:pt idx="20">
                  <c:v>Italy</c:v>
                </c:pt>
                <c:pt idx="21">
                  <c:v>United States</c:v>
                </c:pt>
                <c:pt idx="22">
                  <c:v>Norway</c:v>
                </c:pt>
              </c:strCache>
            </c:strRef>
          </c:cat>
          <c:val>
            <c:numRef>
              <c:f>'Data C_A10.2'!$D$9:$D$31</c:f>
              <c:numCache>
                <c:ptCount val="23"/>
                <c:pt idx="0">
                  <c:v>-45228.24579689729</c:v>
                </c:pt>
                <c:pt idx="1">
                  <c:v>-37361.32869557893</c:v>
                </c:pt>
                <c:pt idx="2">
                  <c:v>-35130.96343275016</c:v>
                </c:pt>
                <c:pt idx="3">
                  <c:v>-21419.132106131226</c:v>
                </c:pt>
                <c:pt idx="4">
                  <c:v>-20501.134491557932</c:v>
                </c:pt>
                <c:pt idx="5">
                  <c:v>-17209.42705286258</c:v>
                </c:pt>
                <c:pt idx="6">
                  <c:v>-12063.065252717832</c:v>
                </c:pt>
                <c:pt idx="7">
                  <c:v>-10180.926133189707</c:v>
                </c:pt>
                <c:pt idx="8">
                  <c:v>-6061.878183156252</c:v>
                </c:pt>
                <c:pt idx="9">
                  <c:v>-4623.291303385187</c:v>
                </c:pt>
                <c:pt idx="10">
                  <c:v>-36.41557505539822</c:v>
                </c:pt>
                <c:pt idx="11">
                  <c:v>4677.056380254042</c:v>
                </c:pt>
                <c:pt idx="12">
                  <c:v>5527.130611581175</c:v>
                </c:pt>
                <c:pt idx="13">
                  <c:v>7542.691637186072</c:v>
                </c:pt>
                <c:pt idx="14">
                  <c:v>8675.181387676581</c:v>
                </c:pt>
                <c:pt idx="15">
                  <c:v>14515.717489874703</c:v>
                </c:pt>
                <c:pt idx="16">
                  <c:v>19030.825331492582</c:v>
                </c:pt>
                <c:pt idx="17">
                  <c:v>19215.525378812585</c:v>
                </c:pt>
                <c:pt idx="18">
                  <c:v>22171.295348182655</c:v>
                </c:pt>
                <c:pt idx="19">
                  <c:v>22519.54016949091</c:v>
                </c:pt>
                <c:pt idx="20">
                  <c:v>25758.89439069241</c:v>
                </c:pt>
                <c:pt idx="21">
                  <c:v>27849.86169169795</c:v>
                </c:pt>
                <c:pt idx="22">
                  <c:v>32332.088206340617</c:v>
                </c:pt>
              </c:numCache>
            </c:numRef>
          </c:val>
        </c:ser>
        <c:ser>
          <c:idx val="1"/>
          <c:order val="1"/>
          <c:tx>
            <c:strRef>
              <c:f>'Data C_A10.2'!$C$8</c:f>
              <c:strCache>
                <c:ptCount val="1"/>
                <c:pt idx="0">
                  <c:v>Upper secondary education</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C_A10.2'!$A$9:$A$31</c:f>
              <c:strCache>
                <c:ptCount val="23"/>
                <c:pt idx="0">
                  <c:v>Poland</c:v>
                </c:pt>
                <c:pt idx="1">
                  <c:v>Slovak Republic</c:v>
                </c:pt>
                <c:pt idx="2">
                  <c:v>Hungary</c:v>
                </c:pt>
                <c:pt idx="3">
                  <c:v>Czech Republic</c:v>
                </c:pt>
                <c:pt idx="4">
                  <c:v>New Zealand</c:v>
                </c:pt>
                <c:pt idx="5">
                  <c:v>Spain</c:v>
                </c:pt>
                <c:pt idx="6">
                  <c:v>Greece</c:v>
                </c:pt>
                <c:pt idx="7">
                  <c:v>Portugal</c:v>
                </c:pt>
                <c:pt idx="8">
                  <c:v>Australia</c:v>
                </c:pt>
                <c:pt idx="9">
                  <c:v>Korea</c:v>
                </c:pt>
                <c:pt idx="10">
                  <c:v>Canada</c:v>
                </c:pt>
                <c:pt idx="11">
                  <c:v>Finland</c:v>
                </c:pt>
                <c:pt idx="12">
                  <c:v>Sweden</c:v>
                </c:pt>
                <c:pt idx="13">
                  <c:v>Belgium</c:v>
                </c:pt>
                <c:pt idx="14">
                  <c:v>Denmark</c:v>
                </c:pt>
                <c:pt idx="15">
                  <c:v>Austria</c:v>
                </c:pt>
                <c:pt idx="16">
                  <c:v>United Kingdom</c:v>
                </c:pt>
                <c:pt idx="17">
                  <c:v>Germany</c:v>
                </c:pt>
                <c:pt idx="18">
                  <c:v>Netherlands</c:v>
                </c:pt>
                <c:pt idx="19">
                  <c:v>Iceland</c:v>
                </c:pt>
                <c:pt idx="20">
                  <c:v>Italy</c:v>
                </c:pt>
                <c:pt idx="21">
                  <c:v>United States</c:v>
                </c:pt>
                <c:pt idx="22">
                  <c:v>Norway</c:v>
                </c:pt>
              </c:strCache>
            </c:strRef>
          </c:cat>
          <c:val>
            <c:numRef>
              <c:f>'Data C_A10.2'!$C$9:$C$31</c:f>
              <c:numCache>
                <c:ptCount val="23"/>
                <c:pt idx="0">
                  <c:v>-33288.97838590577</c:v>
                </c:pt>
                <c:pt idx="1">
                  <c:v>-28681.29109420083</c:v>
                </c:pt>
                <c:pt idx="2">
                  <c:v>-29769.201001552432</c:v>
                </c:pt>
                <c:pt idx="3">
                  <c:v>-23097.082896318436</c:v>
                </c:pt>
                <c:pt idx="4">
                  <c:v>-6931.810256361467</c:v>
                </c:pt>
                <c:pt idx="5">
                  <c:v>-8974.717872656052</c:v>
                </c:pt>
                <c:pt idx="6">
                  <c:v>-9767.316858050079</c:v>
                </c:pt>
                <c:pt idx="7">
                  <c:v>-15215.110868397107</c:v>
                </c:pt>
                <c:pt idx="8">
                  <c:v>-4979.088895605084</c:v>
                </c:pt>
                <c:pt idx="9">
                  <c:v>-8008.145275653907</c:v>
                </c:pt>
                <c:pt idx="10">
                  <c:v>3659.1572773474545</c:v>
                </c:pt>
                <c:pt idx="11">
                  <c:v>7699.931229466754</c:v>
                </c:pt>
                <c:pt idx="12">
                  <c:v>13159.861812539697</c:v>
                </c:pt>
                <c:pt idx="13">
                  <c:v>9830.804302437908</c:v>
                </c:pt>
                <c:pt idx="14">
                  <c:v>12175.969933196859</c:v>
                </c:pt>
                <c:pt idx="15">
                  <c:v>12066.316246812326</c:v>
                </c:pt>
                <c:pt idx="16">
                  <c:v>12522.934284815121</c:v>
                </c:pt>
                <c:pt idx="17">
                  <c:v>9734.3358989134</c:v>
                </c:pt>
                <c:pt idx="18">
                  <c:v>14100.4200021215</c:v>
                </c:pt>
                <c:pt idx="19">
                  <c:v>17005.474736481818</c:v>
                </c:pt>
                <c:pt idx="20">
                  <c:v>12933.286129281936</c:v>
                </c:pt>
                <c:pt idx="21">
                  <c:v>9174.906762725295</c:v>
                </c:pt>
                <c:pt idx="22">
                  <c:v>34649.34478856119</c:v>
                </c:pt>
              </c:numCache>
            </c:numRef>
          </c:val>
        </c:ser>
        <c:ser>
          <c:idx val="2"/>
          <c:order val="2"/>
          <c:tx>
            <c:strRef>
              <c:f>'Data C_A10.2'!$B$8</c:f>
              <c:strCache>
                <c:ptCount val="1"/>
                <c:pt idx="0">
                  <c:v>Below upper secondary education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C_A10.2'!$A$9:$A$31</c:f>
              <c:strCache>
                <c:ptCount val="23"/>
                <c:pt idx="0">
                  <c:v>Poland</c:v>
                </c:pt>
                <c:pt idx="1">
                  <c:v>Slovak Republic</c:v>
                </c:pt>
                <c:pt idx="2">
                  <c:v>Hungary</c:v>
                </c:pt>
                <c:pt idx="3">
                  <c:v>Czech Republic</c:v>
                </c:pt>
                <c:pt idx="4">
                  <c:v>New Zealand</c:v>
                </c:pt>
                <c:pt idx="5">
                  <c:v>Spain</c:v>
                </c:pt>
                <c:pt idx="6">
                  <c:v>Greece</c:v>
                </c:pt>
                <c:pt idx="7">
                  <c:v>Portugal</c:v>
                </c:pt>
                <c:pt idx="8">
                  <c:v>Australia</c:v>
                </c:pt>
                <c:pt idx="9">
                  <c:v>Korea</c:v>
                </c:pt>
                <c:pt idx="10">
                  <c:v>Canada</c:v>
                </c:pt>
                <c:pt idx="11">
                  <c:v>Finland</c:v>
                </c:pt>
                <c:pt idx="12">
                  <c:v>Sweden</c:v>
                </c:pt>
                <c:pt idx="13">
                  <c:v>Belgium</c:v>
                </c:pt>
                <c:pt idx="14">
                  <c:v>Denmark</c:v>
                </c:pt>
                <c:pt idx="15">
                  <c:v>Austria</c:v>
                </c:pt>
                <c:pt idx="16">
                  <c:v>United Kingdom</c:v>
                </c:pt>
                <c:pt idx="17">
                  <c:v>Germany</c:v>
                </c:pt>
                <c:pt idx="18">
                  <c:v>Netherlands</c:v>
                </c:pt>
                <c:pt idx="19">
                  <c:v>Iceland</c:v>
                </c:pt>
                <c:pt idx="20">
                  <c:v>Italy</c:v>
                </c:pt>
                <c:pt idx="21">
                  <c:v>United States</c:v>
                </c:pt>
                <c:pt idx="22">
                  <c:v>Norway</c:v>
                </c:pt>
              </c:strCache>
            </c:strRef>
          </c:cat>
          <c:val>
            <c:numRef>
              <c:f>'Data C_A10.2'!$B$9:$B$31</c:f>
              <c:numCache>
                <c:ptCount val="23"/>
                <c:pt idx="0">
                  <c:v>-29177.21263098786</c:v>
                </c:pt>
                <c:pt idx="1">
                  <c:v>-24628.05381018719</c:v>
                </c:pt>
                <c:pt idx="2">
                  <c:v>-25475.215286948576</c:v>
                </c:pt>
                <c:pt idx="3">
                  <c:v>-20960.365611349123</c:v>
                </c:pt>
                <c:pt idx="4">
                  <c:v>-5847.191214977287</c:v>
                </c:pt>
                <c:pt idx="5">
                  <c:v>-6155.342350865216</c:v>
                </c:pt>
                <c:pt idx="6">
                  <c:v>-8311.151608732089</c:v>
                </c:pt>
                <c:pt idx="7">
                  <c:v>-17898.839460757514</c:v>
                </c:pt>
                <c:pt idx="8">
                  <c:v>-3349.6330387856506</c:v>
                </c:pt>
                <c:pt idx="9">
                  <c:v>-14777.195177166697</c:v>
                </c:pt>
                <c:pt idx="10">
                  <c:v>3277.9109235286887</c:v>
                </c:pt>
                <c:pt idx="11">
                  <c:v>14985.939670003529</c:v>
                </c:pt>
                <c:pt idx="12">
                  <c:v>17503.4552961608</c:v>
                </c:pt>
                <c:pt idx="13">
                  <c:v>11990.495032750652</c:v>
                </c:pt>
                <c:pt idx="14">
                  <c:v>16012.459970834607</c:v>
                </c:pt>
                <c:pt idx="15">
                  <c:v>3228.005934569912</c:v>
                </c:pt>
                <c:pt idx="16">
                  <c:v>5955.749276175193</c:v>
                </c:pt>
                <c:pt idx="17">
                  <c:v>13701.002720572083</c:v>
                </c:pt>
                <c:pt idx="18">
                  <c:v>14047.98507699593</c:v>
                </c:pt>
                <c:pt idx="19">
                  <c:v>14360.832005095719</c:v>
                </c:pt>
                <c:pt idx="20">
                  <c:v>9193.436392006959</c:v>
                </c:pt>
                <c:pt idx="21">
                  <c:v>577.9071914241285</c:v>
                </c:pt>
                <c:pt idx="22">
                  <c:v>31745.020700638997</c:v>
                </c:pt>
              </c:numCache>
            </c:numRef>
          </c:val>
        </c:ser>
        <c:axId val="54690001"/>
        <c:axId val="22447962"/>
      </c:barChart>
      <c:catAx>
        <c:axId val="54690001"/>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22447962"/>
        <c:crosses val="autoZero"/>
        <c:auto val="1"/>
        <c:lblOffset val="100"/>
        <c:tickLblSkip val="1"/>
        <c:noMultiLvlLbl val="0"/>
      </c:catAx>
      <c:valAx>
        <c:axId val="22447962"/>
        <c:scaling>
          <c:orientation val="minMax"/>
          <c:max val="50000"/>
        </c:scaling>
        <c:axPos val="l"/>
        <c:majorGridlines>
          <c:spPr>
            <a:ln w="3175">
              <a:solidFill>
                <a:srgbClr val="C0C0C0"/>
              </a:solidFill>
            </a:ln>
          </c:spPr>
        </c:majorGridlines>
        <c:delete val="0"/>
        <c:numFmt formatCode="General" sourceLinked="1"/>
        <c:majorTickMark val="out"/>
        <c:minorTickMark val="none"/>
        <c:tickLblPos val="nextTo"/>
        <c:spPr>
          <a:ln w="3175">
            <a:noFill/>
          </a:ln>
        </c:spPr>
        <c:crossAx val="54690001"/>
        <c:crossesAt val="1"/>
        <c:crossBetween val="between"/>
        <c:dispUnits/>
      </c:valAx>
      <c:spPr>
        <a:solidFill>
          <a:srgbClr val="FFFFFF"/>
        </a:solidFill>
        <a:ln w="3175">
          <a:noFill/>
        </a:ln>
      </c:spPr>
    </c:plotArea>
    <c:legend>
      <c:legendPos val="t"/>
      <c:layout>
        <c:manualLayout>
          <c:xMode val="edge"/>
          <c:yMode val="edge"/>
          <c:x val="0.45275"/>
          <c:y val="0.08175"/>
          <c:w val="0.456"/>
          <c:h val="0.094"/>
        </c:manualLayout>
      </c:layout>
      <c:overlay val="0"/>
      <c:spPr>
        <a:no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20625"/>
          <c:w val="0.9205"/>
          <c:h val="0.4945"/>
        </c:manualLayout>
      </c:layout>
      <c:barChart>
        <c:barDir val="col"/>
        <c:grouping val="clustered"/>
        <c:varyColors val="0"/>
        <c:ser>
          <c:idx val="1"/>
          <c:order val="0"/>
          <c:tx>
            <c:strRef>
              <c:f>'Data C_A10.3'!$D$11</c:f>
              <c:strCache>
                <c:ptCount val="1"/>
                <c:pt idx="0">
                  <c:v>45-54 years-old population</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C_A10.3'!$B$12:$B$35</c:f>
              <c:strCache>
                <c:ptCount val="24"/>
                <c:pt idx="0">
                  <c:v>Italy</c:v>
                </c:pt>
                <c:pt idx="1">
                  <c:v>Norway</c:v>
                </c:pt>
                <c:pt idx="2">
                  <c:v>United States</c:v>
                </c:pt>
                <c:pt idx="3">
                  <c:v>Iceland</c:v>
                </c:pt>
                <c:pt idx="4">
                  <c:v>Netherlands</c:v>
                </c:pt>
                <c:pt idx="5">
                  <c:v>United Kingdom</c:v>
                </c:pt>
                <c:pt idx="6">
                  <c:v>Germany</c:v>
                </c:pt>
                <c:pt idx="7">
                  <c:v>Sweden</c:v>
                </c:pt>
                <c:pt idx="8">
                  <c:v>Denmark</c:v>
                </c:pt>
                <c:pt idx="9">
                  <c:v>Belgium</c:v>
                </c:pt>
                <c:pt idx="10">
                  <c:v>Finland</c:v>
                </c:pt>
                <c:pt idx="11">
                  <c:v>Canada</c:v>
                </c:pt>
                <c:pt idx="12">
                  <c:v>Portugal</c:v>
                </c:pt>
                <c:pt idx="13">
                  <c:v>Austria</c:v>
                </c:pt>
                <c:pt idx="14">
                  <c:v>OECD average</c:v>
                </c:pt>
                <c:pt idx="15">
                  <c:v>Korea</c:v>
                </c:pt>
                <c:pt idx="16">
                  <c:v>Greece</c:v>
                </c:pt>
                <c:pt idx="17">
                  <c:v>Australia</c:v>
                </c:pt>
                <c:pt idx="18">
                  <c:v>Spain</c:v>
                </c:pt>
                <c:pt idx="19">
                  <c:v>New Zealand</c:v>
                </c:pt>
                <c:pt idx="20">
                  <c:v>Czech Republic</c:v>
                </c:pt>
                <c:pt idx="21">
                  <c:v>Hungary</c:v>
                </c:pt>
                <c:pt idx="22">
                  <c:v>Slovak Republic</c:v>
                </c:pt>
                <c:pt idx="23">
                  <c:v>Poland</c:v>
                </c:pt>
              </c:strCache>
            </c:strRef>
          </c:cat>
          <c:val>
            <c:numRef>
              <c:f>'Data C_A10.3'!$D$12:$D$35</c:f>
              <c:numCache>
                <c:ptCount val="24"/>
                <c:pt idx="0">
                  <c:v>147507.96371083424</c:v>
                </c:pt>
                <c:pt idx="1">
                  <c:v>131186.43485903746</c:v>
                </c:pt>
                <c:pt idx="2">
                  <c:v>123360.94656602782</c:v>
                </c:pt>
                <c:pt idx="3">
                  <c:v>108970.40224767374</c:v>
                </c:pt>
                <c:pt idx="4">
                  <c:v>104182.99289250842</c:v>
                </c:pt>
                <c:pt idx="5">
                  <c:v>102320.40451054828</c:v>
                </c:pt>
                <c:pt idx="6">
                  <c:v>97288.05598510447</c:v>
                </c:pt>
                <c:pt idx="7">
                  <c:v>91810.64444892154</c:v>
                </c:pt>
                <c:pt idx="8">
                  <c:v>88484.04066615705</c:v>
                </c:pt>
                <c:pt idx="9">
                  <c:v>87856.24739836024</c:v>
                </c:pt>
                <c:pt idx="10">
                  <c:v>87494.6051806552</c:v>
                </c:pt>
                <c:pt idx="11">
                  <c:v>85472.2748917901</c:v>
                </c:pt>
                <c:pt idx="12">
                  <c:v>84665.50736377595</c:v>
                </c:pt>
                <c:pt idx="13">
                  <c:v>83209.66492186353</c:v>
                </c:pt>
                <c:pt idx="14">
                  <c:v>82659.09777939634</c:v>
                </c:pt>
                <c:pt idx="15">
                  <c:v>79648.14289718393</c:v>
                </c:pt>
                <c:pt idx="16">
                  <c:v>69437.0558950356</c:v>
                </c:pt>
                <c:pt idx="17">
                  <c:v>68616.96629866732</c:v>
                </c:pt>
                <c:pt idx="18">
                  <c:v>60540.65118708919</c:v>
                </c:pt>
                <c:pt idx="19">
                  <c:v>54631.58675267295</c:v>
                </c:pt>
                <c:pt idx="20">
                  <c:v>50300.925789986206</c:v>
                </c:pt>
                <c:pt idx="21">
                  <c:v>36816.64524534437</c:v>
                </c:pt>
                <c:pt idx="22">
                  <c:v>33078.85990087739</c:v>
                </c:pt>
                <c:pt idx="23">
                  <c:v>24278.229316000896</c:v>
                </c:pt>
              </c:numCache>
            </c:numRef>
          </c:val>
        </c:ser>
        <c:ser>
          <c:idx val="0"/>
          <c:order val="1"/>
          <c:tx>
            <c:strRef>
              <c:f>'Data C_A10.3'!$C$11</c:f>
              <c:strCache>
                <c:ptCount val="1"/>
                <c:pt idx="0">
                  <c:v>25-34 years-old population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C_A10.3'!$B$12:$B$35</c:f>
              <c:strCache>
                <c:ptCount val="24"/>
                <c:pt idx="0">
                  <c:v>Italy</c:v>
                </c:pt>
                <c:pt idx="1">
                  <c:v>Norway</c:v>
                </c:pt>
                <c:pt idx="2">
                  <c:v>United States</c:v>
                </c:pt>
                <c:pt idx="3">
                  <c:v>Iceland</c:v>
                </c:pt>
                <c:pt idx="4">
                  <c:v>Netherlands</c:v>
                </c:pt>
                <c:pt idx="5">
                  <c:v>United Kingdom</c:v>
                </c:pt>
                <c:pt idx="6">
                  <c:v>Germany</c:v>
                </c:pt>
                <c:pt idx="7">
                  <c:v>Sweden</c:v>
                </c:pt>
                <c:pt idx="8">
                  <c:v>Denmark</c:v>
                </c:pt>
                <c:pt idx="9">
                  <c:v>Belgium</c:v>
                </c:pt>
                <c:pt idx="10">
                  <c:v>Finland</c:v>
                </c:pt>
                <c:pt idx="11">
                  <c:v>Canada</c:v>
                </c:pt>
                <c:pt idx="12">
                  <c:v>Portugal</c:v>
                </c:pt>
                <c:pt idx="13">
                  <c:v>Austria</c:v>
                </c:pt>
                <c:pt idx="14">
                  <c:v>OECD average</c:v>
                </c:pt>
                <c:pt idx="15">
                  <c:v>Korea</c:v>
                </c:pt>
                <c:pt idx="16">
                  <c:v>Greece</c:v>
                </c:pt>
                <c:pt idx="17">
                  <c:v>Australia</c:v>
                </c:pt>
                <c:pt idx="18">
                  <c:v>Spain</c:v>
                </c:pt>
                <c:pt idx="19">
                  <c:v>New Zealand</c:v>
                </c:pt>
                <c:pt idx="20">
                  <c:v>Czech Republic</c:v>
                </c:pt>
                <c:pt idx="21">
                  <c:v>Hungary</c:v>
                </c:pt>
                <c:pt idx="22">
                  <c:v>Slovak Republic</c:v>
                </c:pt>
                <c:pt idx="23">
                  <c:v>Poland</c:v>
                </c:pt>
              </c:strCache>
            </c:strRef>
          </c:cat>
          <c:val>
            <c:numRef>
              <c:f>'Data C_A10.3'!$C$12:$C$35</c:f>
              <c:numCache>
                <c:ptCount val="24"/>
                <c:pt idx="0">
                  <c:v>66890.00544634383</c:v>
                </c:pt>
                <c:pt idx="1">
                  <c:v>88027.17852445571</c:v>
                </c:pt>
                <c:pt idx="2">
                  <c:v>81304.6851905715</c:v>
                </c:pt>
                <c:pt idx="3">
                  <c:v>87854.75466394672</c:v>
                </c:pt>
                <c:pt idx="4">
                  <c:v>66622.69229393451</c:v>
                </c:pt>
                <c:pt idx="5">
                  <c:v>75204.94690693112</c:v>
                </c:pt>
                <c:pt idx="6">
                  <c:v>70378.09188499009</c:v>
                </c:pt>
                <c:pt idx="7">
                  <c:v>61027.88444738557</c:v>
                </c:pt>
                <c:pt idx="8">
                  <c:v>70621.86499886621</c:v>
                </c:pt>
                <c:pt idx="9">
                  <c:v>61338.29380844552</c:v>
                </c:pt>
                <c:pt idx="10">
                  <c:v>67300.63059402072</c:v>
                </c:pt>
                <c:pt idx="11">
                  <c:v>57253.96026946711</c:v>
                </c:pt>
                <c:pt idx="12">
                  <c:v>38840.86570609202</c:v>
                </c:pt>
                <c:pt idx="13">
                  <c:v>73126.40274192272</c:v>
                </c:pt>
                <c:pt idx="14">
                  <c:v>55977.64612091932</c:v>
                </c:pt>
                <c:pt idx="15">
                  <c:v>35213.649816388024</c:v>
                </c:pt>
                <c:pt idx="16">
                  <c:v>36316.90181134889</c:v>
                </c:pt>
                <c:pt idx="17">
                  <c:v>56797.85840796837</c:v>
                </c:pt>
                <c:pt idx="18">
                  <c:v>40322.76237265462</c:v>
                </c:pt>
                <c:pt idx="19">
                  <c:v>41707.30759956095</c:v>
                </c:pt>
                <c:pt idx="20">
                  <c:v>37386.70274138301</c:v>
                </c:pt>
                <c:pt idx="21">
                  <c:v>29257.091462964305</c:v>
                </c:pt>
                <c:pt idx="22">
                  <c:v>27826.38706035518</c:v>
                </c:pt>
                <c:pt idx="23">
                  <c:v>16864.942031147883</c:v>
                </c:pt>
              </c:numCache>
            </c:numRef>
          </c:val>
        </c:ser>
        <c:axId val="705067"/>
        <c:axId val="6345604"/>
      </c:barChart>
      <c:catAx>
        <c:axId val="70506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6345604"/>
        <c:crosses val="autoZero"/>
        <c:auto val="1"/>
        <c:lblOffset val="100"/>
        <c:tickLblSkip val="1"/>
        <c:noMultiLvlLbl val="0"/>
      </c:catAx>
      <c:valAx>
        <c:axId val="6345604"/>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noFill/>
          </a:ln>
        </c:spPr>
        <c:crossAx val="705067"/>
        <c:crossesAt val="1"/>
        <c:crossBetween val="between"/>
        <c:dispUnits/>
      </c:valAx>
      <c:spPr>
        <a:solidFill>
          <a:srgbClr val="FFFFFF"/>
        </a:solidFill>
        <a:ln w="3175">
          <a:noFill/>
        </a:ln>
      </c:spPr>
    </c:plotArea>
    <c:legend>
      <c:legendPos val="t"/>
      <c:layout>
        <c:manualLayout>
          <c:xMode val="edge"/>
          <c:yMode val="edge"/>
          <c:x val="0.5625"/>
          <c:y val="0.28125"/>
          <c:w val="0.31525"/>
          <c:h val="0.061"/>
        </c:manualLayout>
      </c:layout>
      <c:overlay val="0"/>
      <c:spPr>
        <a:no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10375"/>
          <c:w val="0.9445"/>
          <c:h val="0.456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
                <c:rich>
                  <a:bodyPr vert="horz" rot="0" anchor="ctr"/>
                  <a:lstStyle/>
                  <a:p>
                    <a:pPr algn="ctr">
                      <a:defRPr/>
                    </a:pPr>
                    <a:r>
                      <a:rPr lang="en-US" cap="none" sz="600" b="0" i="0" u="none" baseline="0">
                        <a:solidFill>
                          <a:srgbClr val="000000"/>
                        </a:solidFill>
                      </a:rPr>
                      <a:t>Australia</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600" b="0" i="0" u="none" baseline="0">
                        <a:solidFill>
                          <a:srgbClr val="000000"/>
                        </a:solidFill>
                      </a:rPr>
                      <a:t>Austria</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600" b="0" i="0" u="none" baseline="0">
                        <a:solidFill>
                          <a:srgbClr val="000000"/>
                        </a:solidFill>
                      </a:rPr>
                      <a:t>Belgium</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600" b="0" i="0" u="none" baseline="0">
                        <a:solidFill>
                          <a:srgbClr val="000000"/>
                        </a:solidFill>
                      </a:rPr>
                      <a:t>Canada</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600" b="0" i="0" u="none" baseline="0">
                        <a:solidFill>
                          <a:srgbClr val="000000"/>
                        </a:solidFill>
                      </a:rPr>
                      <a:t>Czech Republic</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600" b="0" i="0" u="none" baseline="0">
                        <a:solidFill>
                          <a:srgbClr val="000000"/>
                        </a:solidFill>
                      </a:rPr>
                      <a:t>Denmark</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600" b="0" i="0" u="none" baseline="0">
                        <a:solidFill>
                          <a:srgbClr val="000000"/>
                        </a:solidFill>
                      </a:rPr>
                      <a:t>Finland 1</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600" b="0" i="0" u="none" baseline="0">
                        <a:solidFill>
                          <a:srgbClr val="000000"/>
                        </a:solidFill>
                      </a:rPr>
                      <a:t>Germany</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600" b="0" i="0" u="none" baseline="0">
                        <a:solidFill>
                          <a:srgbClr val="000000"/>
                        </a:solidFill>
                      </a:rPr>
                      <a:t>Greece</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600" b="0" i="0" u="none" baseline="0">
                        <a:solidFill>
                          <a:srgbClr val="000000"/>
                        </a:solidFill>
                      </a:rPr>
                      <a:t>Hungary</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600" b="0" i="0" u="none" baseline="0">
                        <a:solidFill>
                          <a:srgbClr val="000000"/>
                        </a:solidFill>
                      </a:rPr>
                      <a:t>Iceland</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600" b="0" i="0" u="none" baseline="0">
                        <a:solidFill>
                          <a:srgbClr val="000000"/>
                        </a:solidFill>
                      </a:rPr>
                      <a:t>Italy</a:t>
                    </a:r>
                  </a:p>
                </c:rich>
              </c:tx>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600" b="0" i="0" u="none" baseline="0">
                        <a:solidFill>
                          <a:srgbClr val="000000"/>
                        </a:solidFill>
                      </a:rPr>
                      <a:t>Korea</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600" b="0" i="0" u="none" baseline="0">
                        <a:solidFill>
                          <a:srgbClr val="000000"/>
                        </a:solidFill>
                      </a:rPr>
                      <a:t>Netherlands</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600" b="0" i="0" u="none" baseline="0">
                        <a:solidFill>
                          <a:srgbClr val="000000"/>
                        </a:solidFill>
                      </a:rPr>
                      <a:t>New Zealand</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600" b="0" i="0" u="none" baseline="0">
                        <a:solidFill>
                          <a:srgbClr val="000000"/>
                        </a:solidFill>
                      </a:rPr>
                      <a:t>Norway</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600" b="0" i="0" u="none" baseline="0">
                        <a:solidFill>
                          <a:srgbClr val="000000"/>
                        </a:solidFill>
                      </a:rPr>
                      <a:t>Poland</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600" b="0" i="0" u="none" baseline="0">
                        <a:solidFill>
                          <a:srgbClr val="000000"/>
                        </a:solidFill>
                      </a:rPr>
                      <a:t>Portugal</a:t>
                    </a:r>
                  </a:p>
                </c:rich>
              </c:tx>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600" b="0" i="0" u="none" baseline="0">
                        <a:solidFill>
                          <a:srgbClr val="000000"/>
                        </a:solidFill>
                      </a:rPr>
                      <a:t>Slovak Republic 1</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600" b="0" i="0" u="none" baseline="0">
                        <a:solidFill>
                          <a:srgbClr val="000000"/>
                        </a:solidFill>
                      </a:rPr>
                      <a:t>Spain</a:t>
                    </a:r>
                  </a:p>
                </c:rich>
              </c:tx>
              <c:numFmt formatCode="General" sourceLinked="1"/>
              <c:spPr>
                <a:noFill/>
                <a:ln w="3175">
                  <a:noFill/>
                </a:ln>
              </c:spPr>
              <c:showLegendKey val="0"/>
              <c:showVal val="0"/>
              <c:showBubbleSize val="0"/>
              <c:showCatName val="1"/>
              <c:showSerName val="0"/>
              <c:showPercent val="0"/>
            </c:dLbl>
            <c:dLbl>
              <c:idx val="20"/>
              <c:tx>
                <c:rich>
                  <a:bodyPr vert="horz" rot="0" anchor="ctr"/>
                  <a:lstStyle/>
                  <a:p>
                    <a:pPr algn="ctr">
                      <a:defRPr/>
                    </a:pPr>
                    <a:r>
                      <a:rPr lang="en-US" cap="none" sz="600" b="0" i="0" u="none" baseline="0">
                        <a:solidFill>
                          <a:srgbClr val="000000"/>
                        </a:solidFill>
                      </a:rPr>
                      <a:t>Sweden</a:t>
                    </a:r>
                  </a:p>
                </c:rich>
              </c:tx>
              <c:numFmt formatCode="General" sourceLinked="1"/>
              <c:spPr>
                <a:noFill/>
                <a:ln w="3175">
                  <a:noFill/>
                </a:ln>
              </c:spPr>
              <c:showLegendKey val="0"/>
              <c:showVal val="0"/>
              <c:showBubbleSize val="0"/>
              <c:showCatName val="1"/>
              <c:showSerName val="0"/>
              <c:showPercent val="0"/>
            </c:dLbl>
            <c:dLbl>
              <c:idx val="21"/>
              <c:tx>
                <c:rich>
                  <a:bodyPr vert="horz" rot="0" anchor="ctr"/>
                  <a:lstStyle/>
                  <a:p>
                    <a:pPr algn="ctr">
                      <a:defRPr/>
                    </a:pPr>
                    <a:r>
                      <a:rPr lang="en-US" cap="none" sz="600" b="0" i="0" u="none" baseline="0">
                        <a:solidFill>
                          <a:srgbClr val="000000"/>
                        </a:solidFill>
                      </a:rPr>
                      <a:t>United Kingdom</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600" b="0" i="0" u="none" baseline="0">
                        <a:solidFill>
                          <a:srgbClr val="000000"/>
                        </a:solidFill>
                      </a:rPr>
                      <a:t>United States</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600" b="0" i="0" u="none" baseline="0">
                    <a:solidFill>
                      <a:srgbClr val="000000"/>
                    </a:solidFill>
                  </a:defRPr>
                </a:pPr>
              </a:p>
            </c:txPr>
            <c:showLegendKey val="0"/>
            <c:showVal val="1"/>
            <c:showBubbleSize val="0"/>
            <c:showCatName val="0"/>
            <c:showSerName val="0"/>
            <c:showPercent val="0"/>
          </c:dLbls>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900" b="0" i="0" u="none" baseline="0">
                      <a:solidFill>
                        <a:srgbClr val="000000"/>
                      </a:solidFill>
                    </a:defRPr>
                  </a:pPr>
                </a:p>
              </c:txPr>
              <c:numFmt formatCode="General"/>
              <c:spPr>
                <a:noFill/>
                <a:ln w="3175">
                  <a:noFill/>
                </a:ln>
              </c:spPr>
            </c:trendlineLbl>
          </c:trendline>
          <c:xVal>
            <c:numRef>
              <c:f>'Data C_A10.4'!$B$11:$B$33</c:f>
              <c:numCache>
                <c:ptCount val="23"/>
                <c:pt idx="0">
                  <c:v>63546.747114036734</c:v>
                </c:pt>
                <c:pt idx="1">
                  <c:v>85734.04835661549</c:v>
                </c:pt>
                <c:pt idx="2">
                  <c:v>79553.02717750032</c:v>
                </c:pt>
                <c:pt idx="3">
                  <c:v>73717.06474749962</c:v>
                </c:pt>
                <c:pt idx="4">
                  <c:v>47001.10300339479</c:v>
                </c:pt>
                <c:pt idx="5">
                  <c:v>83776.88649733465</c:v>
                </c:pt>
                <c:pt idx="6">
                  <c:v>81540.46182367967</c:v>
                </c:pt>
                <c:pt idx="7">
                  <c:v>90875.11247955538</c:v>
                </c:pt>
                <c:pt idx="8">
                  <c:v>59866.27990486121</c:v>
                </c:pt>
                <c:pt idx="9">
                  <c:v>36016.31682368835</c:v>
                </c:pt>
                <c:pt idx="10">
                  <c:v>107162.92270195659</c:v>
                </c:pt>
                <c:pt idx="11">
                  <c:v>118687.15869778229</c:v>
                </c:pt>
                <c:pt idx="12">
                  <c:v>63959.341336482845</c:v>
                </c:pt>
                <c:pt idx="13">
                  <c:v>93713.4976585437</c:v>
                </c:pt>
                <c:pt idx="14">
                  <c:v>49919.83899423208</c:v>
                </c:pt>
                <c:pt idx="15">
                  <c:v>114763.23798021024</c:v>
                </c:pt>
                <c:pt idx="16">
                  <c:v>22598.949077606645</c:v>
                </c:pt>
                <c:pt idx="17">
                  <c:v>65799.15953735093</c:v>
                </c:pt>
                <c:pt idx="18">
                  <c:v>31575.458678525443</c:v>
                </c:pt>
                <c:pt idx="19">
                  <c:v>51230.95824004295</c:v>
                </c:pt>
                <c:pt idx="20">
                  <c:v>79497.28146658531</c:v>
                </c:pt>
                <c:pt idx="21">
                  <c:v>92401.09626850762</c:v>
                </c:pt>
                <c:pt idx="22">
                  <c:v>109882.13068444218</c:v>
                </c:pt>
              </c:numCache>
            </c:numRef>
          </c:xVal>
          <c:yVal>
            <c:numRef>
              <c:f>'Data C_A10.4'!$C$11:$C$33</c:f>
              <c:numCache>
                <c:ptCount val="23"/>
                <c:pt idx="0">
                  <c:v>0.7310306623701674</c:v>
                </c:pt>
                <c:pt idx="1">
                  <c:v>-1.2304818157387265</c:v>
                </c:pt>
                <c:pt idx="2">
                  <c:v>0.9248458220939462</c:v>
                </c:pt>
                <c:pt idx="3">
                  <c:v>-0.6412433470793433</c:v>
                </c:pt>
                <c:pt idx="4">
                  <c:v>4.508146819419979</c:v>
                </c:pt>
                <c:pt idx="5">
                  <c:v>-1.7427348636465019</c:v>
                </c:pt>
                <c:pt idx="6">
                  <c:v>1.7597810123868922</c:v>
                </c:pt>
                <c:pt idx="7">
                  <c:v>-1.8175830653904337</c:v>
                </c:pt>
                <c:pt idx="8">
                  <c:v>0.12035921679317518</c:v>
                </c:pt>
                <c:pt idx="9">
                  <c:v>2.593926921932457</c:v>
                </c:pt>
                <c:pt idx="10">
                  <c:v>-8.752327238490112</c:v>
                </c:pt>
                <c:pt idx="11">
                  <c:v>-0.8209169199162936</c:v>
                </c:pt>
                <c:pt idx="12">
                  <c:v>-0.33862254018155835</c:v>
                </c:pt>
                <c:pt idx="13">
                  <c:v>-3.9468694111575813</c:v>
                </c:pt>
                <c:pt idx="14">
                  <c:v>2.5206775648073516</c:v>
                </c:pt>
                <c:pt idx="15">
                  <c:v>-3.416656442219412</c:v>
                </c:pt>
                <c:pt idx="16">
                  <c:v>3.122671592376033</c:v>
                </c:pt>
                <c:pt idx="17">
                  <c:v>-0.06511452075506208</c:v>
                </c:pt>
                <c:pt idx="18">
                  <c:v>4.862077097176197</c:v>
                </c:pt>
                <c:pt idx="19">
                  <c:v>-2.773934879059776</c:v>
                </c:pt>
                <c:pt idx="20">
                  <c:v>-2.3516627559843757</c:v>
                </c:pt>
                <c:pt idx="21">
                  <c:v>-0.1665987886876339</c:v>
                </c:pt>
                <c:pt idx="22">
                  <c:v>-0.43055171765566413</c:v>
                </c:pt>
              </c:numCache>
            </c:numRef>
          </c:yVal>
          <c:smooth val="0"/>
        </c:ser>
        <c:axId val="57110437"/>
        <c:axId val="44231886"/>
      </c:scatterChart>
      <c:valAx>
        <c:axId val="57110437"/>
        <c:scaling>
          <c:orientation val="minMax"/>
        </c:scaling>
        <c:axPos val="b"/>
        <c:title>
          <c:tx>
            <c:rich>
              <a:bodyPr vert="horz" rot="0" anchor="ctr"/>
              <a:lstStyle/>
              <a:p>
                <a:pPr algn="ctr">
                  <a:defRPr/>
                </a:pPr>
                <a:r>
                  <a:rPr lang="en-US" cap="none" sz="1000" b="0" i="0" u="none" baseline="0">
                    <a:solidFill>
                      <a:srgbClr val="000000"/>
                    </a:solidFill>
                  </a:rPr>
                  <a:t>Annual labour costs ISCED 5/6, in equivalent USD</a:t>
                </a:r>
              </a:p>
            </c:rich>
          </c:tx>
          <c:layout>
            <c:manualLayout>
              <c:xMode val="factor"/>
              <c:yMode val="factor"/>
              <c:x val="0.0035"/>
              <c:y val="-0.000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4231886"/>
        <c:crosses val="autoZero"/>
        <c:crossBetween val="midCat"/>
        <c:dispUnits/>
      </c:valAx>
      <c:valAx>
        <c:axId val="44231886"/>
        <c:scaling>
          <c:orientation val="minMax"/>
        </c:scaling>
        <c:axPos val="l"/>
        <c:title>
          <c:tx>
            <c:rich>
              <a:bodyPr vert="horz" rot="-5400000" anchor="ctr"/>
              <a:lstStyle/>
              <a:p>
                <a:pPr algn="ctr">
                  <a:defRPr/>
                </a:pPr>
                <a:r>
                  <a:rPr lang="en-US" cap="none" sz="1000" b="0" i="0" u="none" baseline="0">
                    <a:solidFill>
                      <a:srgbClr val="000000"/>
                    </a:solidFill>
                  </a:rPr>
                  <a:t>Net FDI flow % of GDP 2003-08</a:t>
                </a:r>
              </a:p>
            </c:rich>
          </c:tx>
          <c:layout>
            <c:manualLayout>
              <c:xMode val="factor"/>
              <c:yMode val="factor"/>
              <c:x val="-0.000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5711043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
          <c:y val="0.206"/>
          <c:w val="0.86975"/>
          <c:h val="0.36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
                <c:rich>
                  <a:bodyPr vert="horz" rot="0" anchor="ctr"/>
                  <a:lstStyle/>
                  <a:p>
                    <a:pPr algn="ctr">
                      <a:defRPr/>
                    </a:pPr>
                    <a:r>
                      <a:rPr lang="en-US" cap="none" sz="600" b="0" i="0" u="none" baseline="0">
                        <a:solidFill>
                          <a:srgbClr val="000000"/>
                        </a:solidFill>
                        <a:latin typeface="Arial"/>
                        <a:ea typeface="Arial"/>
                        <a:cs typeface="Arial"/>
                      </a:rPr>
                      <a:t>Australia</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600" b="0" i="0" u="none" baseline="0">
                        <a:solidFill>
                          <a:srgbClr val="000000"/>
                        </a:solidFill>
                        <a:latin typeface="Arial"/>
                        <a:ea typeface="Arial"/>
                        <a:cs typeface="Arial"/>
                      </a:rPr>
                      <a:t>Austria</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600" b="0" i="0" u="none" baseline="0">
                        <a:solidFill>
                          <a:srgbClr val="000000"/>
                        </a:solidFill>
                        <a:latin typeface="Arial"/>
                        <a:ea typeface="Arial"/>
                        <a:cs typeface="Arial"/>
                      </a:rPr>
                      <a:t>Belgium</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600" b="0" i="0" u="none" baseline="0">
                        <a:solidFill>
                          <a:srgbClr val="000000"/>
                        </a:solidFill>
                        <a:latin typeface="Arial"/>
                        <a:ea typeface="Arial"/>
                        <a:cs typeface="Arial"/>
                      </a:rPr>
                      <a:t>Canada</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600" b="0" i="0" u="none" baseline="0">
                        <a:solidFill>
                          <a:srgbClr val="000000"/>
                        </a:solidFill>
                        <a:latin typeface="Arial"/>
                        <a:ea typeface="Arial"/>
                        <a:cs typeface="Arial"/>
                      </a:rPr>
                      <a:t>Czech Republic</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600" b="0" i="0" u="none" baseline="0">
                        <a:solidFill>
                          <a:srgbClr val="000000"/>
                        </a:solidFill>
                        <a:latin typeface="Arial"/>
                        <a:ea typeface="Arial"/>
                        <a:cs typeface="Arial"/>
                      </a:rPr>
                      <a:t>Denmark</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600" b="0" i="0" u="none" baseline="0">
                        <a:solidFill>
                          <a:srgbClr val="000000"/>
                        </a:solidFill>
                        <a:latin typeface="Arial"/>
                        <a:ea typeface="Arial"/>
                        <a:cs typeface="Arial"/>
                      </a:rPr>
                      <a:t>Finland</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600" b="0" i="0" u="none" baseline="0">
                        <a:solidFill>
                          <a:srgbClr val="000000"/>
                        </a:solidFill>
                        <a:latin typeface="Arial"/>
                        <a:ea typeface="Arial"/>
                        <a:cs typeface="Arial"/>
                      </a:rPr>
                      <a:t>Germany</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600" b="0" i="0" u="none" baseline="0">
                        <a:solidFill>
                          <a:srgbClr val="000000"/>
                        </a:solidFill>
                        <a:latin typeface="Arial"/>
                        <a:ea typeface="Arial"/>
                        <a:cs typeface="Arial"/>
                      </a:rPr>
                      <a:t>Greece</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600" b="0" i="0" u="none" baseline="0">
                        <a:solidFill>
                          <a:srgbClr val="000000"/>
                        </a:solidFill>
                        <a:latin typeface="Arial"/>
                        <a:ea typeface="Arial"/>
                        <a:cs typeface="Arial"/>
                      </a:rPr>
                      <a:t>Hungary</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600" b="0" i="0" u="none" baseline="0">
                        <a:solidFill>
                          <a:srgbClr val="000000"/>
                        </a:solidFill>
                        <a:latin typeface="Arial"/>
                        <a:ea typeface="Arial"/>
                        <a:cs typeface="Arial"/>
                      </a:rPr>
                      <a:t>Iceland</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600" b="0" i="0" u="none" baseline="0">
                        <a:solidFill>
                          <a:srgbClr val="000000"/>
                        </a:solidFill>
                        <a:latin typeface="Arial"/>
                        <a:ea typeface="Arial"/>
                        <a:cs typeface="Arial"/>
                      </a:rPr>
                      <a:t>Italy</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600" b="0" i="0" u="none" baseline="0">
                        <a:solidFill>
                          <a:srgbClr val="000000"/>
                        </a:solidFill>
                        <a:latin typeface="Arial"/>
                        <a:ea typeface="Arial"/>
                        <a:cs typeface="Arial"/>
                      </a:rPr>
                      <a:t>Korea</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600" b="0" i="0" u="none" baseline="0">
                        <a:solidFill>
                          <a:srgbClr val="000000"/>
                        </a:solidFill>
                        <a:latin typeface="Arial"/>
                        <a:ea typeface="Arial"/>
                        <a:cs typeface="Arial"/>
                      </a:rPr>
                      <a:t>Netherlands</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600" b="0" i="0" u="none" baseline="0">
                        <a:solidFill>
                          <a:srgbClr val="000000"/>
                        </a:solidFill>
                        <a:latin typeface="Arial"/>
                        <a:ea typeface="Arial"/>
                        <a:cs typeface="Arial"/>
                      </a:rPr>
                      <a:t>New Zealand</a:t>
                    </a:r>
                  </a:p>
                </c:rich>
              </c:tx>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600" b="0" i="0" u="none" baseline="0">
                        <a:solidFill>
                          <a:srgbClr val="000000"/>
                        </a:solidFill>
                        <a:latin typeface="Arial"/>
                        <a:ea typeface="Arial"/>
                        <a:cs typeface="Arial"/>
                      </a:rPr>
                      <a:t>Norway</a:t>
                    </a:r>
                  </a:p>
                </c:rich>
              </c:tx>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600" b="0" i="0" u="none" baseline="0">
                        <a:solidFill>
                          <a:srgbClr val="000000"/>
                        </a:solidFill>
                        <a:latin typeface="Arial"/>
                        <a:ea typeface="Arial"/>
                        <a:cs typeface="Arial"/>
                      </a:rPr>
                      <a:t>Poland</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600" b="0" i="0" u="none" baseline="0">
                        <a:solidFill>
                          <a:srgbClr val="000000"/>
                        </a:solidFill>
                        <a:latin typeface="Arial"/>
                        <a:ea typeface="Arial"/>
                        <a:cs typeface="Arial"/>
                      </a:rPr>
                      <a:t>Portugal</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600" b="0" i="0" u="none" baseline="0">
                        <a:solidFill>
                          <a:srgbClr val="000000"/>
                        </a:solidFill>
                        <a:latin typeface="Arial"/>
                        <a:ea typeface="Arial"/>
                        <a:cs typeface="Arial"/>
                      </a:rPr>
                      <a:t>Slovak Republic</a:t>
                    </a:r>
                  </a:p>
                </c:rich>
              </c:tx>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600" b="0" i="0" u="none" baseline="0">
                        <a:solidFill>
                          <a:srgbClr val="000000"/>
                        </a:solidFill>
                        <a:latin typeface="Arial"/>
                        <a:ea typeface="Arial"/>
                        <a:cs typeface="Arial"/>
                      </a:rPr>
                      <a:t>Spain</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600" b="0" i="0" u="none" baseline="0">
                        <a:solidFill>
                          <a:srgbClr val="000000"/>
                        </a:solidFill>
                        <a:latin typeface="Arial"/>
                        <a:ea typeface="Arial"/>
                        <a:cs typeface="Arial"/>
                      </a:rPr>
                      <a:t>Sweden</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600" b="0" i="0" u="none" baseline="0">
                        <a:solidFill>
                          <a:srgbClr val="000000"/>
                        </a:solidFill>
                        <a:latin typeface="Arial"/>
                        <a:ea typeface="Arial"/>
                        <a:cs typeface="Arial"/>
                      </a:rPr>
                      <a:t>United Kingdom</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600" b="0" i="0" u="none" baseline="0">
                        <a:solidFill>
                          <a:srgbClr val="000000"/>
                        </a:solidFill>
                        <a:latin typeface="Arial"/>
                        <a:ea typeface="Arial"/>
                        <a:cs typeface="Arial"/>
                      </a:rPr>
                      <a:t>United States</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6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c:spPr>
                <a:noFill/>
                <a:ln w="3175">
                  <a:noFill/>
                </a:ln>
              </c:spPr>
            </c:trendlineLbl>
          </c:trendline>
          <c:xVal>
            <c:numRef>
              <c:f>'Data C_A10.5'!$C$12:$C$34</c:f>
              <c:numCache>
                <c:ptCount val="23"/>
                <c:pt idx="0">
                  <c:v>34.09686568771766</c:v>
                </c:pt>
                <c:pt idx="1">
                  <c:v>17.67670673349325</c:v>
                </c:pt>
                <c:pt idx="2">
                  <c:v>28.73862624073533</c:v>
                </c:pt>
                <c:pt idx="3">
                  <c:v>44.435624394966126</c:v>
                </c:pt>
                <c:pt idx="4">
                  <c:v>14.757552219370996</c:v>
                </c:pt>
                <c:pt idx="5">
                  <c:v>31.743480023060698</c:v>
                </c:pt>
                <c:pt idx="6">
                  <c:v>36.56562072464892</c:v>
                </c:pt>
                <c:pt idx="7">
                  <c:v>25.93916563333831</c:v>
                </c:pt>
                <c:pt idx="8">
                  <c:v>21.59099163345516</c:v>
                </c:pt>
                <c:pt idx="9">
                  <c:v>16.88141579999551</c:v>
                </c:pt>
                <c:pt idx="10">
                  <c:v>30.31412177665235</c:v>
                </c:pt>
                <c:pt idx="11">
                  <c:v>11.92135752460103</c:v>
                </c:pt>
                <c:pt idx="12">
                  <c:v>23.245631936350804</c:v>
                </c:pt>
                <c:pt idx="13">
                  <c:v>30.542119903855934</c:v>
                </c:pt>
                <c:pt idx="14">
                  <c:v>37.87500437667389</c:v>
                </c:pt>
                <c:pt idx="15">
                  <c:v>31.66931637519873</c:v>
                </c:pt>
                <c:pt idx="16">
                  <c:v>13.046872227938827</c:v>
                </c:pt>
                <c:pt idx="17">
                  <c:v>9.868737312555456</c:v>
                </c:pt>
                <c:pt idx="18">
                  <c:v>14.236287682144974</c:v>
                </c:pt>
                <c:pt idx="19">
                  <c:v>23.78983573542461</c:v>
                </c:pt>
                <c:pt idx="20">
                  <c:v>28.466491611276904</c:v>
                </c:pt>
                <c:pt idx="21">
                  <c:v>29.92565401986119</c:v>
                </c:pt>
                <c:pt idx="22">
                  <c:v>39.711075003242144</c:v>
                </c:pt>
              </c:numCache>
            </c:numRef>
          </c:xVal>
          <c:yVal>
            <c:numRef>
              <c:f>'Data C_A10.5'!$D$12:$D$34</c:f>
              <c:numCache>
                <c:ptCount val="23"/>
                <c:pt idx="0">
                  <c:v>2.017160686427457</c:v>
                </c:pt>
                <c:pt idx="1">
                  <c:v>1.9750545544679265</c:v>
                </c:pt>
                <c:pt idx="2">
                  <c:v>1.643549832078881</c:v>
                </c:pt>
                <c:pt idx="3">
                  <c:v>1.6945159093175723</c:v>
                </c:pt>
                <c:pt idx="4">
                  <c:v>3.151928335212923</c:v>
                </c:pt>
                <c:pt idx="5">
                  <c:v>1.4381393059673613</c:v>
                </c:pt>
                <c:pt idx="6">
                  <c:v>1.412070998166099</c:v>
                </c:pt>
                <c:pt idx="7">
                  <c:v>1.6934706367164734</c:v>
                </c:pt>
                <c:pt idx="8">
                  <c:v>2.0864424746037713</c:v>
                </c:pt>
                <c:pt idx="9">
                  <c:v>2.8046329897997486</c:v>
                </c:pt>
                <c:pt idx="10">
                  <c:v>1.779163201953115</c:v>
                </c:pt>
                <c:pt idx="11">
                  <c:v>2.7665154520165265</c:v>
                </c:pt>
                <c:pt idx="12">
                  <c:v>3.7085013320535216</c:v>
                </c:pt>
                <c:pt idx="13">
                  <c:v>1.8651264014530797</c:v>
                </c:pt>
                <c:pt idx="14">
                  <c:v>1.4829937583016755</c:v>
                </c:pt>
                <c:pt idx="15">
                  <c:v>1.5233845406643427</c:v>
                </c:pt>
                <c:pt idx="16">
                  <c:v>3.2236171454845826</c:v>
                </c:pt>
                <c:pt idx="17">
                  <c:v>3.941059337713077</c:v>
                </c:pt>
                <c:pt idx="18">
                  <c:v>2.47379469700797</c:v>
                </c:pt>
                <c:pt idx="19">
                  <c:v>1.814227333119705</c:v>
                </c:pt>
                <c:pt idx="20">
                  <c:v>1.420434614453895</c:v>
                </c:pt>
                <c:pt idx="21">
                  <c:v>2.09569678429592</c:v>
                </c:pt>
                <c:pt idx="22">
                  <c:v>2.7001960025342178</c:v>
                </c:pt>
              </c:numCache>
            </c:numRef>
          </c:yVal>
          <c:smooth val="0"/>
        </c:ser>
        <c:axId val="62542655"/>
        <c:axId val="26012984"/>
      </c:scatterChart>
      <c:valAx>
        <c:axId val="62542655"/>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Proportion of the 45-54 year-old population with tertiary education (ISCED 5/6 ) </a:t>
                </a:r>
              </a:p>
            </c:rich>
          </c:tx>
          <c:layout>
            <c:manualLayout>
              <c:xMode val="factor"/>
              <c:yMode val="factor"/>
              <c:x val="-0.01325"/>
              <c:y val="-0.003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crossAx val="26012984"/>
        <c:crosses val="autoZero"/>
        <c:crossBetween val="midCat"/>
        <c:dispUnits/>
      </c:valAx>
      <c:valAx>
        <c:axId val="26012984"/>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Labour cost ratio ISCED 5/6 to 0/1/2 (45-54 year-olds)</a:t>
                </a:r>
              </a:p>
            </c:rich>
          </c:tx>
          <c:layout>
            <c:manualLayout>
              <c:xMode val="factor"/>
              <c:yMode val="factor"/>
              <c:x val="-0.00675"/>
              <c:y val="-0.0047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crossAx val="6254265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chartsheets/sheet3.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chartsheets/sheet4.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chartsheets/sheet5.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cdr:x>
      <cdr:y>0.006</cdr:y>
    </cdr:from>
    <cdr:to>
      <cdr:x>1</cdr:x>
      <cdr:y>0.1065</cdr:y>
    </cdr:to>
    <cdr:sp>
      <cdr:nvSpPr>
        <cdr:cNvPr id="1" name="TextBox 1"/>
        <cdr:cNvSpPr txBox="1">
          <a:spLocks noChangeArrowheads="1"/>
        </cdr:cNvSpPr>
      </cdr:nvSpPr>
      <cdr:spPr>
        <a:xfrm>
          <a:off x="352425" y="47625"/>
          <a:ext cx="5905500" cy="93345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Chart A10.1. </a:t>
          </a:r>
          <a:r>
            <a:rPr lang="en-US" cap="none" sz="1100" b="1" i="0" u="none" baseline="0">
              <a:solidFill>
                <a:srgbClr val="000000"/>
              </a:solidFill>
              <a:latin typeface="Arial"/>
              <a:ea typeface="Arial"/>
              <a:cs typeface="Arial"/>
            </a:rPr>
            <a:t>Deviation from the OECD mean annual labour costs of tertiary-educated individuals, by age groups</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USD 64 000 for the 25-64 year-old population and USD 50 000 for the 25-34 year-old population</a:t>
          </a:r>
        </a:p>
      </cdr:txBody>
    </cdr:sp>
  </cdr:relSizeAnchor>
  <cdr:relSizeAnchor xmlns:cdr="http://schemas.openxmlformats.org/drawingml/2006/chartDrawing">
    <cdr:from>
      <cdr:x>0.0675</cdr:x>
      <cdr:y>0.10425</cdr:y>
    </cdr:from>
    <cdr:to>
      <cdr:x>0.99525</cdr:x>
      <cdr:y>0.31325</cdr:y>
    </cdr:to>
    <cdr:sp>
      <cdr:nvSpPr>
        <cdr:cNvPr id="2" name="TextBox 2"/>
        <cdr:cNvSpPr txBox="1">
          <a:spLocks noChangeArrowheads="1"/>
        </cdr:cNvSpPr>
      </cdr:nvSpPr>
      <cdr:spPr>
        <a:xfrm>
          <a:off x="419100" y="962025"/>
          <a:ext cx="5810250" cy="19431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Labour costs for individuals with tertiary education (ISCED 5/6) vary substantially among countries. In Iceland, Italy, the Netherlands, Norway and the United States, over the course of a year, employers pay USD 20 000 or more than the OECD average to employ higher educated individuals. However, these individuals are relatively inexpensive in the Czech Republic, Hungary, New Zealand, Poland and the Slovak Republic, where annual costs are at least USD 20 000 less than the OECD average. These differences reflect, in part, productivity differentials and prevailing wage rates among countries, but they also illustrate investment opportunities for employers at the high end of the skills distribution. Differences in labour costs for younger individuals with higher education (25-34 year-olds) are generally less pronounced than for the total workforce (25-64 year-olds). In Italy and Korea new graduates are substantially less costly to employ than an average tertiary worker. </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p>
      </cdr:txBody>
    </cdr:sp>
  </cdr:relSizeAnchor>
  <cdr:relSizeAnchor xmlns:cdr="http://schemas.openxmlformats.org/drawingml/2006/chartDrawing">
    <cdr:from>
      <cdr:x>0.01225</cdr:x>
      <cdr:y>0.81675</cdr:y>
    </cdr:from>
    <cdr:to>
      <cdr:x>0.99675</cdr:x>
      <cdr:y>0.9465</cdr:y>
    </cdr:to>
    <cdr:sp>
      <cdr:nvSpPr>
        <cdr:cNvPr id="3" name="TextBox 1"/>
        <cdr:cNvSpPr txBox="1">
          <a:spLocks noChangeArrowheads="1"/>
        </cdr:cNvSpPr>
      </cdr:nvSpPr>
      <cdr:spPr>
        <a:xfrm>
          <a:off x="76200" y="7591425"/>
          <a:ext cx="6172200" cy="1209675"/>
        </a:xfrm>
        <a:prstGeom prst="rect">
          <a:avLst/>
        </a:prstGeom>
        <a:noFill/>
        <a:ln w="9525" cmpd="sng">
          <a:noFill/>
        </a:ln>
      </cdr:spPr>
      <cdr:txBody>
        <a:bodyPr vertOverflow="clip" wrap="square"/>
        <a:p>
          <a:pPr algn="l">
            <a:defRPr/>
          </a:pPr>
          <a:r>
            <a:rPr lang="en-US" cap="none" sz="1000" b="0" i="1"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Australia refers to 2005. Austria, Belgium, De</a:t>
          </a:r>
          <a:r>
            <a:rPr lang="en-US" cap="none" sz="1100" b="0" i="0" u="none" baseline="0">
              <a:solidFill>
                <a:srgbClr val="000000"/>
              </a:solidFill>
              <a:latin typeface="Calibri"/>
              <a:ea typeface="Calibri"/>
              <a:cs typeface="Calibri"/>
            </a:rPr>
            <a:t>nmark,  Greece, Iceland, Italy, the Netherlands, Poland, Portugal</a:t>
          </a:r>
          <a:r>
            <a:rPr lang="en-US" cap="none" sz="1100" b="0" i="0" u="none" baseline="0">
              <a:solidFill>
                <a:srgbClr val="000000"/>
              </a:solidFill>
              <a:latin typeface="Calibri"/>
              <a:ea typeface="Calibri"/>
              <a:cs typeface="Calibri"/>
            </a:rPr>
            <a:t> and</a:t>
          </a:r>
          <a:r>
            <a:rPr lang="en-US" cap="none" sz="1100" b="0" i="0" u="none" baseline="0">
              <a:solidFill>
                <a:srgbClr val="000000"/>
              </a:solidFill>
              <a:latin typeface="Calibri"/>
              <a:ea typeface="Calibri"/>
              <a:cs typeface="Calibri"/>
            </a:rPr>
            <a:t> Sweden refer to 2006. Canada, Finland, Korea, Spain refer to 2007.</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All other countries refer to 2008.</a:t>
          </a:r>
          <a:r>
            <a:rPr lang="en-US" cap="none" sz="1000" b="0" i="0" u="none" baseline="0">
              <a:solidFill>
                <a:srgbClr val="000000"/>
              </a:solidFill>
              <a:latin typeface="Arial"/>
              <a:ea typeface="Arial"/>
              <a:cs typeface="Arial"/>
            </a:rPr>
            <a:t>
</a:t>
          </a:r>
          <a:r>
            <a:rPr lang="en-US" cap="none" sz="1100" b="0" i="1" u="none" baseline="0">
              <a:solidFill>
                <a:srgbClr val="000000"/>
              </a:solidFill>
              <a:latin typeface="Calibri"/>
              <a:ea typeface="Calibri"/>
              <a:cs typeface="Calibri"/>
            </a:rPr>
            <a:t>Countries are ranked in descending order of the </a:t>
          </a:r>
          <a:r>
            <a:rPr lang="en-US" cap="none" sz="1100" b="0" i="1" u="none" baseline="0">
              <a:solidFill>
                <a:srgbClr val="000000"/>
              </a:solidFill>
              <a:latin typeface="Calibri"/>
              <a:ea typeface="Calibri"/>
              <a:cs typeface="Calibri"/>
            </a:rPr>
            <a:t>d</a:t>
          </a:r>
          <a:r>
            <a:rPr lang="en-US" cap="none" sz="1100" b="0" i="1" u="none" baseline="0">
              <a:solidFill>
                <a:srgbClr val="000000"/>
              </a:solidFill>
              <a:latin typeface="Calibri"/>
              <a:ea typeface="Calibri"/>
              <a:cs typeface="Calibri"/>
            </a:rPr>
            <a:t>eviation from the OECD mean in annual labour costs of tertiary educated </a:t>
          </a:r>
          <a:r>
            <a:rPr lang="en-US" cap="none" sz="1100" b="0" i="1" u="none" baseline="0">
              <a:solidFill>
                <a:srgbClr val="000000"/>
              </a:solidFill>
              <a:latin typeface="Calibri"/>
              <a:ea typeface="Calibri"/>
              <a:cs typeface="Calibri"/>
            </a:rPr>
            <a:t>25-64 year-old </a:t>
          </a:r>
          <a:r>
            <a:rPr lang="en-US" cap="none" sz="1100" b="0" i="1" u="none" baseline="0">
              <a:solidFill>
                <a:srgbClr val="000000"/>
              </a:solidFill>
              <a:latin typeface="Calibri"/>
              <a:ea typeface="Calibri"/>
              <a:cs typeface="Calibri"/>
            </a:rPr>
            <a:t>individuals.</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INES LSO Network Economic Working Group </a:t>
          </a:r>
          <a:r>
            <a:rPr lang="en-US" cap="none" sz="1100" b="0" i="0" u="none" baseline="0">
              <a:solidFill>
                <a:srgbClr val="000000"/>
              </a:solidFill>
              <a:latin typeface="Calibri"/>
              <a:ea typeface="Calibri"/>
              <a:cs typeface="Calibri"/>
            </a:rPr>
            <a:t>special data collection</a:t>
          </a:r>
          <a:r>
            <a:rPr lang="en-US" cap="none" sz="1000" b="0" i="0" u="none" baseline="0">
              <a:solidFill>
                <a:srgbClr val="000000"/>
              </a:solidFill>
              <a:latin typeface="Arial"/>
              <a:ea typeface="Arial"/>
              <a:cs typeface="Arial"/>
            </a:rPr>
            <a:t>. Tables A10.1 and A10.2.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0.10775</cdr:y>
    </cdr:from>
    <cdr:to>
      <cdr:x>0.99125</cdr:x>
      <cdr:y>0.204</cdr:y>
    </cdr:to>
    <cdr:sp>
      <cdr:nvSpPr>
        <cdr:cNvPr id="1" name="TextBox 1"/>
        <cdr:cNvSpPr txBox="1">
          <a:spLocks noChangeArrowheads="1"/>
        </cdr:cNvSpPr>
      </cdr:nvSpPr>
      <cdr:spPr>
        <a:xfrm>
          <a:off x="47625" y="1000125"/>
          <a:ext cx="6162675" cy="89535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Chart A10.5. Labour cost ratio and attainment levels 
</a:t>
          </a:r>
          <a:r>
            <a:rPr lang="en-US" cap="none" sz="1000" b="0" i="1" u="none" baseline="0">
              <a:solidFill>
                <a:srgbClr val="000000"/>
              </a:solidFill>
              <a:latin typeface="Arial"/>
              <a:ea typeface="Arial"/>
              <a:cs typeface="Arial"/>
            </a:rPr>
            <a:t>Labour cost ratio</a:t>
          </a:r>
          <a:r>
            <a:rPr lang="en-US" cap="none" sz="1000" b="0" i="1" u="none" baseline="0">
              <a:solidFill>
                <a:srgbClr val="000000"/>
              </a:solidFill>
              <a:latin typeface="Arial"/>
              <a:ea typeface="Arial"/>
              <a:cs typeface="Arial"/>
            </a:rPr>
            <a:t> of </a:t>
          </a:r>
          <a:r>
            <a:rPr lang="en-US" cap="none" sz="1000" b="0" i="1" u="none" baseline="0">
              <a:solidFill>
                <a:srgbClr val="000000"/>
              </a:solidFill>
              <a:latin typeface="Arial"/>
              <a:ea typeface="Arial"/>
              <a:cs typeface="Arial"/>
            </a:rPr>
            <a:t>tertiary educated individuals (5/6)</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to below upper secondary individuals (0/1/2) and attainment levels of</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the 45-54 year-old population (males + females) </a:t>
          </a:r>
        </a:p>
      </cdr:txBody>
    </cdr:sp>
  </cdr:relSizeAnchor>
  <cdr:relSizeAnchor xmlns:cdr="http://schemas.openxmlformats.org/drawingml/2006/chartDrawing">
    <cdr:from>
      <cdr:x>0.00375</cdr:x>
      <cdr:y>0.6585</cdr:y>
    </cdr:from>
    <cdr:to>
      <cdr:x>0.91375</cdr:x>
      <cdr:y>0.75925</cdr:y>
    </cdr:to>
    <cdr:sp>
      <cdr:nvSpPr>
        <cdr:cNvPr id="2" name="TextBox 1"/>
        <cdr:cNvSpPr txBox="1">
          <a:spLocks noChangeArrowheads="1"/>
        </cdr:cNvSpPr>
      </cdr:nvSpPr>
      <cdr:spPr>
        <a:xfrm>
          <a:off x="19050" y="6124575"/>
          <a:ext cx="5705475" cy="93345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INES LSO Network Economic Working Group special data collection. </a:t>
          </a:r>
          <a:r>
            <a:rPr lang="en-US" cap="none" sz="1100" b="0" i="0" u="none" baseline="0">
              <a:solidFill>
                <a:srgbClr val="000000"/>
              </a:solidFill>
              <a:latin typeface="Calibri"/>
              <a:ea typeface="Calibri"/>
              <a:cs typeface="Calibri"/>
            </a:rPr>
            <a:t>Tables A10.4 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A1.1a</a:t>
          </a:r>
          <a:r>
            <a:rPr lang="en-US" cap="none" sz="1100" b="0" i="0" u="none" baseline="0">
              <a:solidFill>
                <a:srgbClr val="000000"/>
              </a:solidFill>
              <a:latin typeface="Calibri"/>
              <a:ea typeface="Calibri"/>
              <a:cs typeface="Calibri"/>
            </a:rPr>
            <a:t>.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67450" cy="93059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67450" cy="93059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14</xdr:col>
      <xdr:colOff>0</xdr:colOff>
      <xdr:row>17</xdr:row>
      <xdr:rowOff>95250</xdr:rowOff>
    </xdr:to>
    <xdr:sp>
      <xdr:nvSpPr>
        <xdr:cNvPr id="1" name="TextBox 1"/>
        <xdr:cNvSpPr txBox="1">
          <a:spLocks noChangeArrowheads="1"/>
        </xdr:cNvSpPr>
      </xdr:nvSpPr>
      <xdr:spPr>
        <a:xfrm>
          <a:off x="2438400" y="838200"/>
          <a:ext cx="0" cy="2409825"/>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Labour costs for higher educated individuals (ISCED 5/6) vary substantially between countries. In Austria, Iceland, Italy, the Netherlands, Norway, and the United States, over the course of a year, employers pay 20,000 USD or more than the OECD average to employ a higher educated individual. Higher educated individuals are relatively inexpensive in Czech Republic, Hungary, New Zealand, Poland, and the Slovak Republic, where annual costs are at least 20,000 less than the OECD average. These differences reflect, in part, productivity differentials between countries, but also illustrate investment opportunities for employers in the high-end of the skills distribution. Differences in labour costs for younger higher educated individuals (25-34 year-olds) are generally less pronounced and the relative cost advantage is typically smaller for countries with overall low labour costs in the high skill segment. This narrower band in labour costs across countries reflects, to some degree, recent changes in supply and demand for skilled labour.
</a:t>
          </a:r>
        </a:p>
      </xdr:txBody>
    </xdr:sp>
    <xdr:clientData/>
  </xdr:twoCellAnchor>
  <xdr:oneCellAnchor>
    <xdr:from>
      <xdr:col>0</xdr:col>
      <xdr:colOff>0</xdr:colOff>
      <xdr:row>46</xdr:row>
      <xdr:rowOff>19050</xdr:rowOff>
    </xdr:from>
    <xdr:ext cx="9496425" cy="1914525"/>
    <xdr:sp fLocksText="0">
      <xdr:nvSpPr>
        <xdr:cNvPr id="2" name="TextBox 2"/>
        <xdr:cNvSpPr txBox="1">
          <a:spLocks noChangeArrowheads="1"/>
        </xdr:cNvSpPr>
      </xdr:nvSpPr>
      <xdr:spPr>
        <a:xfrm>
          <a:off x="0" y="7867650"/>
          <a:ext cx="9496425" cy="1914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0.006</cdr:y>
    </cdr:from>
    <cdr:to>
      <cdr:x>1</cdr:x>
      <cdr:y>0.05875</cdr:y>
    </cdr:to>
    <cdr:sp>
      <cdr:nvSpPr>
        <cdr:cNvPr id="1" name="TextBox 1"/>
        <cdr:cNvSpPr txBox="1">
          <a:spLocks noChangeArrowheads="1"/>
        </cdr:cNvSpPr>
      </cdr:nvSpPr>
      <cdr:spPr>
        <a:xfrm>
          <a:off x="0" y="47625"/>
          <a:ext cx="6257925" cy="49530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Chart A10.2. Deviation from the OECD mean in annual labour </a:t>
          </a:r>
          <a:r>
            <a:rPr lang="en-US" cap="none" sz="1000" b="1" i="0" u="none" baseline="0">
              <a:solidFill>
                <a:srgbClr val="000000"/>
              </a:solidFill>
              <a:latin typeface="Arial"/>
              <a:ea typeface="Arial"/>
              <a:cs typeface="Arial"/>
            </a:rPr>
            <a:t>costs, by attainment levels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In </a:t>
          </a:r>
          <a:r>
            <a:rPr lang="en-US" cap="none" sz="1000" b="0" i="1" u="none" baseline="0">
              <a:solidFill>
                <a:srgbClr val="000000"/>
              </a:solidFill>
              <a:latin typeface="Arial"/>
              <a:ea typeface="Arial"/>
              <a:cs typeface="Arial"/>
            </a:rPr>
            <a:t>equivalent</a:t>
          </a:r>
          <a:r>
            <a:rPr lang="en-US" cap="none" sz="1000" b="0" i="1" u="none" baseline="0">
              <a:solidFill>
                <a:srgbClr val="000000"/>
              </a:solidFill>
              <a:latin typeface="Arial"/>
              <a:ea typeface="Arial"/>
              <a:cs typeface="Arial"/>
            </a:rPr>
            <a:t> USD for 25-64 year-old population</a:t>
          </a:r>
        </a:p>
      </cdr:txBody>
    </cdr:sp>
  </cdr:relSizeAnchor>
  <cdr:relSizeAnchor xmlns:cdr="http://schemas.openxmlformats.org/drawingml/2006/chartDrawing">
    <cdr:from>
      <cdr:x>0.0015</cdr:x>
      <cdr:y>0.58225</cdr:y>
    </cdr:from>
    <cdr:to>
      <cdr:x>0.986</cdr:x>
      <cdr:y>0.72875</cdr:y>
    </cdr:to>
    <cdr:sp>
      <cdr:nvSpPr>
        <cdr:cNvPr id="2" name="TextBox 1"/>
        <cdr:cNvSpPr txBox="1">
          <a:spLocks noChangeArrowheads="1"/>
        </cdr:cNvSpPr>
      </cdr:nvSpPr>
      <cdr:spPr>
        <a:xfrm>
          <a:off x="0" y="5410200"/>
          <a:ext cx="6162675" cy="1362075"/>
        </a:xfrm>
        <a:prstGeom prst="rect">
          <a:avLst/>
        </a:prstGeom>
        <a:noFill/>
        <a:ln w="9525" cmpd="sng">
          <a:noFill/>
        </a:ln>
      </cdr:spPr>
      <cdr:txBody>
        <a:bodyPr vertOverflow="clip" wrap="square"/>
        <a:p>
          <a:pPr algn="l">
            <a:defRPr/>
          </a:pPr>
          <a:r>
            <a:rPr lang="en-US" cap="none" sz="1000" b="0" i="1"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Australia refers to 2005. Austria,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Belgium, Denmark, Greece, Iceland, Italy, the Netherlands, Poland, Portugal</a:t>
          </a:r>
          <a:r>
            <a:rPr lang="en-US" cap="none" sz="1100" b="0" i="0" u="none" baseline="0">
              <a:solidFill>
                <a:srgbClr val="000000"/>
              </a:solidFill>
              <a:latin typeface="Calibri"/>
              <a:ea typeface="Calibri"/>
              <a:cs typeface="Calibri"/>
            </a:rPr>
            <a:t> and</a:t>
          </a:r>
          <a:r>
            <a:rPr lang="en-US" cap="none" sz="1100" b="0" i="0" u="none" baseline="0">
              <a:solidFill>
                <a:srgbClr val="000000"/>
              </a:solidFill>
              <a:latin typeface="Calibri"/>
              <a:ea typeface="Calibri"/>
              <a:cs typeface="Calibri"/>
            </a:rPr>
            <a:t> Sweden refer to 2006. Canada, Finland, Korea, Spain refer to 2007.</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All other countries refer to 2008.</a:t>
          </a:r>
          <a:r>
            <a:rPr lang="en-US" cap="none" sz="1000" b="0" i="0" u="none" baseline="0">
              <a:solidFill>
                <a:srgbClr val="000000"/>
              </a:solidFill>
              <a:latin typeface="Arial"/>
              <a:ea typeface="Arial"/>
              <a:cs typeface="Arial"/>
            </a:rPr>
            <a:t>
</a:t>
          </a:r>
          <a:r>
            <a:rPr lang="en-US" cap="none" sz="1100" b="0" i="1" u="none" baseline="0">
              <a:solidFill>
                <a:srgbClr val="000000"/>
              </a:solidFill>
              <a:latin typeface="Calibri"/>
              <a:ea typeface="Calibri"/>
              <a:cs typeface="Calibri"/>
            </a:rPr>
            <a:t>Countries are ranked in ascending order of the </a:t>
          </a:r>
          <a:r>
            <a:rPr lang="en-US" cap="none" sz="1100" b="0" i="1" u="none" baseline="0">
              <a:solidFill>
                <a:srgbClr val="000000"/>
              </a:solidFill>
              <a:latin typeface="Calibri"/>
              <a:ea typeface="Calibri"/>
              <a:cs typeface="Calibri"/>
            </a:rPr>
            <a:t>d</a:t>
          </a:r>
          <a:r>
            <a:rPr lang="en-US" cap="none" sz="1100" b="0" i="1" u="none" baseline="0">
              <a:solidFill>
                <a:srgbClr val="000000"/>
              </a:solidFill>
              <a:latin typeface="Calibri"/>
              <a:ea typeface="Calibri"/>
              <a:cs typeface="Calibri"/>
            </a:rPr>
            <a:t>eviation from the OECD mean in annual labour costs of tertiary educated individuals.</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INES LSO Network Economic Working Group </a:t>
          </a:r>
          <a:r>
            <a:rPr lang="en-US" cap="none" sz="1100" b="0" i="0" u="none" baseline="0">
              <a:solidFill>
                <a:srgbClr val="000000"/>
              </a:solidFill>
              <a:latin typeface="Calibri"/>
              <a:ea typeface="Calibri"/>
              <a:cs typeface="Calibri"/>
            </a:rPr>
            <a:t>special data collection</a:t>
          </a:r>
          <a:r>
            <a:rPr lang="en-US" cap="none" sz="1000" b="0" i="0" u="none" baseline="0">
              <a:solidFill>
                <a:srgbClr val="000000"/>
              </a:solidFill>
              <a:latin typeface="Arial"/>
              <a:ea typeface="Arial"/>
              <a:cs typeface="Arial"/>
            </a:rPr>
            <a:t>. Table A10.1.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57925" cy="93059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0.104</cdr:y>
    </cdr:from>
    <cdr:to>
      <cdr:x>0.9845</cdr:x>
      <cdr:y>0.175</cdr:y>
    </cdr:to>
    <cdr:sp>
      <cdr:nvSpPr>
        <cdr:cNvPr id="1" name="TextBox 1"/>
        <cdr:cNvSpPr txBox="1">
          <a:spLocks noChangeArrowheads="1"/>
        </cdr:cNvSpPr>
      </cdr:nvSpPr>
      <cdr:spPr>
        <a:xfrm>
          <a:off x="95250" y="962025"/>
          <a:ext cx="6067425" cy="6572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Chart A10.3. </a:t>
          </a:r>
          <a:r>
            <a:rPr lang="en-US" cap="none" sz="1100" b="1" i="0" u="none" baseline="0">
              <a:solidFill>
                <a:srgbClr val="000000"/>
              </a:solidFill>
              <a:latin typeface="Calibri"/>
              <a:ea typeface="Calibri"/>
              <a:cs typeface="Calibri"/>
            </a:rPr>
            <a:t>Annual labour costs employing a recent </a:t>
          </a:r>
          <a:r>
            <a:rPr lang="en-US" cap="none" sz="1100" b="1" i="1" u="none" baseline="0">
              <a:solidFill>
                <a:srgbClr val="000000"/>
              </a:solidFill>
              <a:latin typeface="Calibri"/>
              <a:ea typeface="Calibri"/>
              <a:cs typeface="Calibri"/>
            </a:rPr>
            <a:t>versus</a:t>
          </a:r>
          <a:r>
            <a:rPr lang="en-US" cap="none" sz="1100" b="1" i="0" u="none" baseline="0">
              <a:solidFill>
                <a:srgbClr val="000000"/>
              </a:solidFill>
              <a:latin typeface="Calibri"/>
              <a:ea typeface="Calibri"/>
              <a:cs typeface="Calibri"/>
            </a:rPr>
            <a:t> experienced  male tertiary graduate </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Annual labour costs in equivalent USD of employing a recent tertiary graduate (25-34 year-olds) and a graduate </a:t>
          </a:r>
          <a:r>
            <a:rPr lang="en-US" cap="none" sz="1100" b="0" i="1" u="none" baseline="0">
              <a:solidFill>
                <a:srgbClr val="000000"/>
              </a:solidFill>
              <a:latin typeface="Calibri"/>
              <a:ea typeface="Calibri"/>
              <a:cs typeface="Calibri"/>
            </a:rPr>
            <a:t>with 20-30 years of work experience (45-54 year-olds) across OECD countries</a:t>
          </a:r>
        </a:p>
      </cdr:txBody>
    </cdr:sp>
  </cdr:relSizeAnchor>
  <cdr:relSizeAnchor xmlns:cdr="http://schemas.openxmlformats.org/drawingml/2006/chartDrawing">
    <cdr:from>
      <cdr:x>0.0045</cdr:x>
      <cdr:y>0.718</cdr:y>
    </cdr:from>
    <cdr:to>
      <cdr:x>0.9905</cdr:x>
      <cdr:y>0.86675</cdr:y>
    </cdr:to>
    <cdr:sp>
      <cdr:nvSpPr>
        <cdr:cNvPr id="2" name="TextBox 1"/>
        <cdr:cNvSpPr txBox="1">
          <a:spLocks noChangeArrowheads="1"/>
        </cdr:cNvSpPr>
      </cdr:nvSpPr>
      <cdr:spPr>
        <a:xfrm>
          <a:off x="19050" y="6677025"/>
          <a:ext cx="6172200" cy="1381125"/>
        </a:xfrm>
        <a:prstGeom prst="rect">
          <a:avLst/>
        </a:prstGeom>
        <a:noFill/>
        <a:ln w="9525" cmpd="sng">
          <a:noFill/>
        </a:ln>
      </cdr:spPr>
      <cdr:txBody>
        <a:bodyPr vertOverflow="clip" wrap="square"/>
        <a:p>
          <a:pPr algn="l">
            <a:defRPr/>
          </a:pPr>
          <a:r>
            <a:rPr lang="en-US" cap="none" sz="1000" b="0" i="1"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Australia refers to 2005. Austria, Belgium, Denmark, Greece, Iceland, Italy, the Netherlands, Poland, Portugal</a:t>
          </a:r>
          <a:r>
            <a:rPr lang="en-US" cap="none" sz="1100" b="0" i="0" u="none" baseline="0">
              <a:solidFill>
                <a:srgbClr val="000000"/>
              </a:solidFill>
              <a:latin typeface="Calibri"/>
              <a:ea typeface="Calibri"/>
              <a:cs typeface="Calibri"/>
            </a:rPr>
            <a:t> and</a:t>
          </a:r>
          <a:r>
            <a:rPr lang="en-US" cap="none" sz="1100" b="0" i="0" u="none" baseline="0">
              <a:solidFill>
                <a:srgbClr val="000000"/>
              </a:solidFill>
              <a:latin typeface="Calibri"/>
              <a:ea typeface="Calibri"/>
              <a:cs typeface="Calibri"/>
            </a:rPr>
            <a:t> Sweden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 to 2006. Canada, Finland, Korea, Spain refer to 2007.</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All other countries refer to 2008.</a:t>
          </a:r>
          <a:r>
            <a:rPr lang="en-US" cap="none" sz="1000" b="0" i="0" u="none" baseline="0">
              <a:solidFill>
                <a:srgbClr val="000000"/>
              </a:solidFill>
              <a:latin typeface="Arial"/>
              <a:ea typeface="Arial"/>
              <a:cs typeface="Arial"/>
            </a:rPr>
            <a:t>
</a:t>
          </a:r>
          <a:r>
            <a:rPr lang="en-US" cap="none" sz="1100" b="0" i="1" u="none" baseline="0">
              <a:solidFill>
                <a:srgbClr val="000000"/>
              </a:solidFill>
              <a:latin typeface="Calibri"/>
              <a:ea typeface="Calibri"/>
              <a:cs typeface="Calibri"/>
            </a:rPr>
            <a:t>Countries are ranked in descending order of annual labour costs employing an experienced tertiary graduate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INES LSO Network Economic Working Group </a:t>
          </a:r>
          <a:r>
            <a:rPr lang="en-US" cap="none" sz="1100" b="0" i="0" u="none" baseline="0">
              <a:solidFill>
                <a:srgbClr val="000000"/>
              </a:solidFill>
              <a:latin typeface="Calibri"/>
              <a:ea typeface="Calibri"/>
              <a:cs typeface="Calibri"/>
            </a:rPr>
            <a:t>special data collection</a:t>
          </a:r>
          <a:r>
            <a:rPr lang="en-US" cap="none" sz="1000" b="0" i="0" u="none" baseline="0">
              <a:solidFill>
                <a:srgbClr val="000000"/>
              </a:solidFill>
              <a:latin typeface="Arial"/>
              <a:ea typeface="Arial"/>
              <a:cs typeface="Arial"/>
            </a:rPr>
            <a:t>. Tables A10.2 and A10.4.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57925" cy="93059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0.9805</cdr:x>
      <cdr:y>0.084</cdr:y>
    </cdr:to>
    <cdr:sp>
      <cdr:nvSpPr>
        <cdr:cNvPr id="1" name="TextBox 1"/>
        <cdr:cNvSpPr txBox="1">
          <a:spLocks noChangeArrowheads="1"/>
        </cdr:cNvSpPr>
      </cdr:nvSpPr>
      <cdr:spPr>
        <a:xfrm>
          <a:off x="0" y="0"/>
          <a:ext cx="6143625" cy="78105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Chart A10.4. Foreign direct </a:t>
          </a:r>
          <a:r>
            <a:rPr lang="en-US" cap="none" sz="1000" b="1" i="0" u="none" baseline="0">
              <a:solidFill>
                <a:srgbClr val="000000"/>
              </a:solidFill>
              <a:latin typeface="Arial"/>
              <a:ea typeface="Arial"/>
              <a:cs typeface="Arial"/>
            </a:rPr>
            <a:t>investment and annual </a:t>
          </a:r>
          <a:r>
            <a:rPr lang="en-US" cap="none" sz="1000" b="1" i="0" u="none" baseline="0">
              <a:solidFill>
                <a:srgbClr val="000000"/>
              </a:solidFill>
              <a:latin typeface="Arial"/>
              <a:ea typeface="Arial"/>
              <a:cs typeface="Arial"/>
            </a:rPr>
            <a:t>labour costs for the tertiary educated male 25-64 year-old population
</a:t>
          </a:r>
          <a:r>
            <a:rPr lang="en-US" cap="none" sz="1000" b="0" i="1" u="none" baseline="0">
              <a:solidFill>
                <a:srgbClr val="000000"/>
              </a:solidFill>
              <a:latin typeface="Arial"/>
              <a:ea typeface="Arial"/>
              <a:cs typeface="Arial"/>
            </a:rPr>
            <a:t>Foreign direct investment (FDI) net balance as a percentage of GDP</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(average 2003-08)</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and annual labour costs (USD) for the tertiary educated male 25-64 year-old population
</a:t>
          </a:r>
        </a:p>
      </cdr:txBody>
    </cdr:sp>
  </cdr:relSizeAnchor>
  <cdr:relSizeAnchor xmlns:cdr="http://schemas.openxmlformats.org/drawingml/2006/chartDrawing">
    <cdr:from>
      <cdr:x>0</cdr:x>
      <cdr:y>0.6925</cdr:y>
    </cdr:from>
    <cdr:to>
      <cdr:x>0.9395</cdr:x>
      <cdr:y>0.78875</cdr:y>
    </cdr:to>
    <cdr:sp fLocksText="0">
      <cdr:nvSpPr>
        <cdr:cNvPr id="2" name="TextBox 2"/>
        <cdr:cNvSpPr txBox="1">
          <a:spLocks noChangeArrowheads="1"/>
        </cdr:cNvSpPr>
      </cdr:nvSpPr>
      <cdr:spPr>
        <a:xfrm>
          <a:off x="0" y="6429375"/>
          <a:ext cx="5886450" cy="895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cdr:x>
      <cdr:y>0.594</cdr:y>
    </cdr:from>
    <cdr:to>
      <cdr:x>0.94975</cdr:x>
      <cdr:y>0.66375</cdr:y>
    </cdr:to>
    <cdr:sp>
      <cdr:nvSpPr>
        <cdr:cNvPr id="3" name="TextBox 1"/>
        <cdr:cNvSpPr txBox="1">
          <a:spLocks noChangeArrowheads="1"/>
        </cdr:cNvSpPr>
      </cdr:nvSpPr>
      <cdr:spPr>
        <a:xfrm>
          <a:off x="247650" y="5514975"/>
          <a:ext cx="5705475" cy="647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Average 2003-07.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INES LSO Network Economic Working Group </a:t>
          </a:r>
          <a:r>
            <a:rPr lang="en-US" cap="none" sz="1100" b="0" i="0" u="none" baseline="0">
              <a:solidFill>
                <a:srgbClr val="000000"/>
              </a:solidFill>
              <a:latin typeface="Calibri"/>
              <a:ea typeface="Calibri"/>
              <a:cs typeface="Calibri"/>
            </a:rPr>
            <a:t>special data collection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Tables A10.1 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A10.6 available</a:t>
          </a:r>
          <a:r>
            <a:rPr lang="en-US" cap="none" sz="1100" b="0" i="0" u="none" baseline="0">
              <a:solidFill>
                <a:srgbClr val="000000"/>
              </a:solidFill>
              <a:latin typeface="Calibri"/>
              <a:ea typeface="Calibri"/>
              <a:cs typeface="Calibri"/>
            </a:rPr>
            <a:t> on line</a:t>
          </a:r>
          <a:r>
            <a:rPr lang="en-US" cap="none" sz="1100" b="0" i="0" u="none" baseline="0">
              <a:solidFill>
                <a:srgbClr val="000000"/>
              </a:solidFill>
              <a:latin typeface="Calibri"/>
              <a:ea typeface="Calibri"/>
              <a:cs typeface="Calibri"/>
            </a:rPr>
            <a:t>.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67450" cy="92868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ines\IN05\A11B_Earnings_Dispersion_0501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DatabaseB_Format"/>
      <sheetName val="Notes2005"/>
      <sheetName val="DataBaseB_Quest"/>
      <sheetName val="TemplateB"/>
      <sheetName val="DatabaseB_IN"/>
      <sheetName val="DatabaseB_IN_Sweden"/>
      <sheetName val="Pivot"/>
      <sheetName val="DatabaseB_OUT_050204"/>
      <sheetName val="DatabaseB_Out"/>
      <sheetName val="CrossTabsBSum"/>
      <sheetName val="B05_Lux02"/>
      <sheetName val="B05_Fin02"/>
      <sheetName val="B05_Ger03"/>
      <sheetName val="B05_Ita02"/>
      <sheetName val="B05_UKM03"/>
      <sheetName val="Blad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24755"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3.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7030A0"/>
  </sheetPr>
  <dimension ref="A1:T22"/>
  <sheetViews>
    <sheetView tabSelected="1" zoomScalePageLayoutView="0" workbookViewId="0" topLeftCell="A1">
      <selection activeCell="A2" sqref="A2"/>
    </sheetView>
  </sheetViews>
  <sheetFormatPr defaultColWidth="9.140625" defaultRowHeight="12.75"/>
  <cols>
    <col min="1" max="4" width="9.140625" style="42" customWidth="1"/>
    <col min="5" max="5" width="15.8515625" style="42" customWidth="1"/>
    <col min="6" max="6" width="9.140625" style="42" customWidth="1"/>
    <col min="7" max="8" width="6.7109375" style="42" customWidth="1"/>
    <col min="9" max="9" width="50.140625" style="42" customWidth="1"/>
    <col min="10" max="10" width="9.140625" style="42" hidden="1" customWidth="1"/>
    <col min="11" max="11" width="0" style="42" hidden="1" customWidth="1"/>
    <col min="12" max="21" width="9.140625" style="42" hidden="1" customWidth="1"/>
    <col min="22" max="22" width="0" style="42" hidden="1" customWidth="1"/>
    <col min="23" max="16384" width="9.140625" style="42" customWidth="1"/>
  </cols>
  <sheetData>
    <row r="1" ht="12.75">
      <c r="A1" s="41" t="s">
        <v>68</v>
      </c>
    </row>
    <row r="2" spans="1:2" ht="12">
      <c r="A2" s="43"/>
      <c r="B2" s="42" t="s">
        <v>73</v>
      </c>
    </row>
    <row r="3" ht="12">
      <c r="A3" s="43"/>
    </row>
    <row r="4" spans="1:20" ht="12">
      <c r="A4" s="44" t="s">
        <v>69</v>
      </c>
      <c r="B4" s="45"/>
      <c r="C4" s="45"/>
      <c r="D4" s="46"/>
      <c r="E4" s="46"/>
      <c r="F4" s="47"/>
      <c r="G4" s="47"/>
      <c r="H4" s="47"/>
      <c r="I4" s="48"/>
      <c r="L4" s="76" t="s">
        <v>117</v>
      </c>
      <c r="M4" s="77"/>
      <c r="N4" s="77"/>
      <c r="O4" s="78"/>
      <c r="P4" s="78"/>
      <c r="Q4" s="79"/>
      <c r="R4" s="79"/>
      <c r="S4" s="79"/>
      <c r="T4" s="80"/>
    </row>
    <row r="5" spans="1:20" ht="12">
      <c r="A5" s="49" t="s">
        <v>132</v>
      </c>
      <c r="B5" s="50"/>
      <c r="C5" s="50"/>
      <c r="D5" s="50"/>
      <c r="E5" s="50"/>
      <c r="F5" s="51"/>
      <c r="G5" s="51"/>
      <c r="H5" s="51"/>
      <c r="I5" s="52"/>
      <c r="J5" s="53"/>
      <c r="L5" s="81" t="s">
        <v>135</v>
      </c>
      <c r="M5" s="82"/>
      <c r="N5" s="82"/>
      <c r="O5" s="82"/>
      <c r="P5" s="82"/>
      <c r="Q5" s="75"/>
      <c r="R5" s="75"/>
      <c r="S5" s="75"/>
      <c r="T5" s="83"/>
    </row>
    <row r="6" spans="1:20" ht="12">
      <c r="A6" s="54"/>
      <c r="B6" s="51"/>
      <c r="C6" s="51"/>
      <c r="D6" s="51"/>
      <c r="E6" s="51"/>
      <c r="F6" s="51"/>
      <c r="G6" s="51"/>
      <c r="H6" s="51"/>
      <c r="I6" s="52"/>
      <c r="J6" s="52"/>
      <c r="L6" s="84"/>
      <c r="M6" s="75"/>
      <c r="N6" s="75"/>
      <c r="O6" s="75"/>
      <c r="P6" s="75"/>
      <c r="Q6" s="75"/>
      <c r="R6" s="75"/>
      <c r="S6" s="75"/>
      <c r="T6" s="83"/>
    </row>
    <row r="7" spans="1:20" ht="12">
      <c r="A7" s="55" t="s">
        <v>70</v>
      </c>
      <c r="B7" s="51"/>
      <c r="C7" s="51"/>
      <c r="D7" s="51"/>
      <c r="E7" s="51"/>
      <c r="F7" s="51"/>
      <c r="G7" s="51"/>
      <c r="H7" s="51"/>
      <c r="I7" s="52"/>
      <c r="J7" s="52"/>
      <c r="L7" s="85" t="s">
        <v>118</v>
      </c>
      <c r="M7" s="75"/>
      <c r="N7" s="75"/>
      <c r="O7" s="75"/>
      <c r="P7" s="75"/>
      <c r="Q7" s="75"/>
      <c r="R7" s="75"/>
      <c r="S7" s="75"/>
      <c r="T7" s="83"/>
    </row>
    <row r="8" spans="1:20" ht="12" customHeight="1">
      <c r="A8" s="183" t="str">
        <f>'T_A10.1'!A6:Q6</f>
        <v>Table A10.1. Annual full time earnings and annual labour costs in equivalent USD, 25-64 year-old population </v>
      </c>
      <c r="B8" s="184"/>
      <c r="C8" s="184"/>
      <c r="D8" s="184"/>
      <c r="E8" s="184"/>
      <c r="F8" s="184"/>
      <c r="G8" s="184"/>
      <c r="H8" s="184"/>
      <c r="I8" s="185"/>
      <c r="J8" s="52"/>
      <c r="L8" s="174" t="e">
        <f>'T_A10.1'!#REF!</f>
        <v>#REF!</v>
      </c>
      <c r="M8" s="175"/>
      <c r="N8" s="175"/>
      <c r="O8" s="175"/>
      <c r="P8" s="175"/>
      <c r="Q8" s="175"/>
      <c r="R8" s="175"/>
      <c r="S8" s="175"/>
      <c r="T8" s="176"/>
    </row>
    <row r="9" spans="1:20" ht="12" customHeight="1">
      <c r="A9" s="183" t="str">
        <f>'T_A10.2'!A6:Q6</f>
        <v>Table A10.2. Annual full time earnings and annual labour costs in equivalent USD, 25-34 year-old population </v>
      </c>
      <c r="B9" s="184"/>
      <c r="C9" s="184"/>
      <c r="D9" s="184"/>
      <c r="E9" s="184"/>
      <c r="F9" s="184"/>
      <c r="G9" s="184"/>
      <c r="H9" s="184"/>
      <c r="I9" s="185"/>
      <c r="J9" s="52"/>
      <c r="L9" s="174" t="e">
        <f>'T_A10.2'!#REF!</f>
        <v>#REF!</v>
      </c>
      <c r="M9" s="175"/>
      <c r="N9" s="175"/>
      <c r="O9" s="175"/>
      <c r="P9" s="175"/>
      <c r="Q9" s="175"/>
      <c r="R9" s="175"/>
      <c r="S9" s="175"/>
      <c r="T9" s="176"/>
    </row>
    <row r="10" spans="1:20" ht="12" customHeight="1">
      <c r="A10" s="183" t="str">
        <f>'T_A10.3 (web)'!A6:Q6</f>
        <v>Table A10.3. (Web only) Annual full time earnings and annual labour costs in equivalent USD, 35-44 year-old population </v>
      </c>
      <c r="B10" s="184"/>
      <c r="C10" s="184"/>
      <c r="D10" s="184"/>
      <c r="E10" s="184"/>
      <c r="F10" s="184"/>
      <c r="G10" s="184"/>
      <c r="H10" s="184"/>
      <c r="I10" s="185"/>
      <c r="J10" s="52"/>
      <c r="L10" s="174" t="e">
        <f>'T_A10.3 (web)'!#REF!</f>
        <v>#REF!</v>
      </c>
      <c r="M10" s="175"/>
      <c r="N10" s="175"/>
      <c r="O10" s="175"/>
      <c r="P10" s="175"/>
      <c r="Q10" s="175"/>
      <c r="R10" s="175"/>
      <c r="S10" s="175"/>
      <c r="T10" s="176"/>
    </row>
    <row r="11" spans="1:20" ht="12" customHeight="1">
      <c r="A11" s="183" t="str">
        <f>'T_A10.4'!A6:Q6</f>
        <v>Table A10.4. Annual full time earnings and annual labour costs in equivalent USD, 45-54 year-old population </v>
      </c>
      <c r="B11" s="184"/>
      <c r="C11" s="184"/>
      <c r="D11" s="184"/>
      <c r="E11" s="184"/>
      <c r="F11" s="184"/>
      <c r="G11" s="184"/>
      <c r="H11" s="184"/>
      <c r="I11" s="185"/>
      <c r="J11" s="52"/>
      <c r="L11" s="174" t="e">
        <f>'T_A10.4'!#REF!</f>
        <v>#REF!</v>
      </c>
      <c r="M11" s="175"/>
      <c r="N11" s="175"/>
      <c r="O11" s="175"/>
      <c r="P11" s="175"/>
      <c r="Q11" s="175"/>
      <c r="R11" s="175"/>
      <c r="S11" s="175"/>
      <c r="T11" s="176"/>
    </row>
    <row r="12" spans="1:20" ht="12" customHeight="1">
      <c r="A12" s="183" t="str">
        <f>'T_A10.5 (web)'!A6:Q6</f>
        <v>Table A10.5. (Web only) Annual full time earnings and annual labour costs in equivalent USD, 55-64 year-old population </v>
      </c>
      <c r="B12" s="184"/>
      <c r="C12" s="184"/>
      <c r="D12" s="184"/>
      <c r="E12" s="184"/>
      <c r="F12" s="184"/>
      <c r="G12" s="184"/>
      <c r="H12" s="184"/>
      <c r="I12" s="185"/>
      <c r="J12" s="52"/>
      <c r="L12" s="174" t="e">
        <f>'T_A10.5 (web)'!#REF!</f>
        <v>#REF!</v>
      </c>
      <c r="M12" s="175"/>
      <c r="N12" s="175"/>
      <c r="O12" s="175"/>
      <c r="P12" s="175"/>
      <c r="Q12" s="175"/>
      <c r="R12" s="175"/>
      <c r="S12" s="175"/>
      <c r="T12" s="176"/>
    </row>
    <row r="13" spans="1:20" ht="12" customHeight="1">
      <c r="A13" s="183" t="str">
        <f>'T_A10.6 (web)'!B5</f>
        <v>Table A10.6. (Web only) Foreign direct investment (FDI) outflows, inflows and net balance as a percentage of GDP for OECD countries, average 2003-08</v>
      </c>
      <c r="B13" s="184"/>
      <c r="C13" s="184"/>
      <c r="D13" s="184"/>
      <c r="E13" s="184"/>
      <c r="F13" s="184"/>
      <c r="G13" s="184"/>
      <c r="H13" s="184"/>
      <c r="I13" s="185"/>
      <c r="J13" s="52"/>
      <c r="L13" s="174" t="e">
        <f>'T_A10.6 (web)'!#REF!</f>
        <v>#REF!</v>
      </c>
      <c r="M13" s="175"/>
      <c r="N13" s="175"/>
      <c r="O13" s="175"/>
      <c r="P13" s="175"/>
      <c r="Q13" s="175"/>
      <c r="R13" s="175"/>
      <c r="S13" s="175"/>
      <c r="T13" s="176"/>
    </row>
    <row r="14" spans="1:20" ht="12">
      <c r="A14" s="54"/>
      <c r="B14" s="51"/>
      <c r="C14" s="51"/>
      <c r="D14" s="51"/>
      <c r="E14" s="51"/>
      <c r="F14" s="51"/>
      <c r="G14" s="51"/>
      <c r="H14" s="51"/>
      <c r="I14" s="52"/>
      <c r="J14" s="52"/>
      <c r="L14" s="84"/>
      <c r="M14" s="75"/>
      <c r="N14" s="75"/>
      <c r="O14" s="75"/>
      <c r="P14" s="75"/>
      <c r="Q14" s="75"/>
      <c r="R14" s="75"/>
      <c r="S14" s="75"/>
      <c r="T14" s="83"/>
    </row>
    <row r="15" spans="1:20" ht="12">
      <c r="A15" s="55" t="s">
        <v>71</v>
      </c>
      <c r="B15" s="51"/>
      <c r="C15" s="51"/>
      <c r="D15" s="51"/>
      <c r="E15" s="51"/>
      <c r="F15" s="51"/>
      <c r="G15" s="51"/>
      <c r="H15" s="51"/>
      <c r="I15" s="52"/>
      <c r="J15" s="52"/>
      <c r="L15" s="85" t="s">
        <v>119</v>
      </c>
      <c r="M15" s="75"/>
      <c r="N15" s="75"/>
      <c r="O15" s="75"/>
      <c r="P15" s="75"/>
      <c r="Q15" s="75"/>
      <c r="R15" s="75"/>
      <c r="S15" s="75"/>
      <c r="T15" s="83"/>
    </row>
    <row r="16" spans="1:20" ht="12.75">
      <c r="A16" s="186" t="e">
        <f>'Data C_A10.1'!#REF!</f>
        <v>#REF!</v>
      </c>
      <c r="B16" s="187"/>
      <c r="C16" s="187"/>
      <c r="D16" s="187"/>
      <c r="E16" s="187"/>
      <c r="F16" s="187"/>
      <c r="G16" s="187"/>
      <c r="H16" s="187"/>
      <c r="I16" s="188"/>
      <c r="J16" s="52"/>
      <c r="L16" s="177" t="str">
        <f>'Data C_A10.1'!A4</f>
        <v>Chart A10.1. Deviation from the OECD mean annual labour costs of tertiary-educated individuals, by age groups </v>
      </c>
      <c r="M16" s="178"/>
      <c r="N16" s="178"/>
      <c r="O16" s="178"/>
      <c r="P16" s="178"/>
      <c r="Q16" s="178"/>
      <c r="R16" s="178"/>
      <c r="S16" s="178"/>
      <c r="T16" s="179"/>
    </row>
    <row r="17" spans="1:20" ht="12" customHeight="1">
      <c r="A17" s="183" t="str">
        <f>'Data C_A10.2'!A4</f>
        <v>Chart A10.2. Deviation from the OECD mean in annual labour costs, by attainment levels</v>
      </c>
      <c r="B17" s="184"/>
      <c r="C17" s="184"/>
      <c r="D17" s="184"/>
      <c r="E17" s="184"/>
      <c r="F17" s="184"/>
      <c r="G17" s="184"/>
      <c r="H17" s="184"/>
      <c r="I17" s="185"/>
      <c r="J17" s="52"/>
      <c r="L17" s="174">
        <f>'Data C_A10.2'!K4</f>
        <v>0</v>
      </c>
      <c r="M17" s="175"/>
      <c r="N17" s="175"/>
      <c r="O17" s="175"/>
      <c r="P17" s="175"/>
      <c r="Q17" s="175"/>
      <c r="R17" s="175"/>
      <c r="S17" s="175"/>
      <c r="T17" s="176"/>
    </row>
    <row r="18" spans="1:20" ht="12.75">
      <c r="A18" s="189" t="str">
        <f>'Data C_A10.3'!A4</f>
        <v>Chart A10.3. Annual labour costs employing a recent versus experienced tertiary graduate 
</v>
      </c>
      <c r="B18" s="190"/>
      <c r="C18" s="190"/>
      <c r="D18" s="190"/>
      <c r="E18" s="190"/>
      <c r="F18" s="190"/>
      <c r="G18" s="190"/>
      <c r="H18" s="190"/>
      <c r="I18" s="191"/>
      <c r="J18" s="52"/>
      <c r="L18" s="180">
        <f>'Data C_A10.3'!P4</f>
        <v>0</v>
      </c>
      <c r="M18" s="181"/>
      <c r="N18" s="181"/>
      <c r="O18" s="181"/>
      <c r="P18" s="181"/>
      <c r="Q18" s="181"/>
      <c r="R18" s="181"/>
      <c r="S18" s="181"/>
      <c r="T18" s="182"/>
    </row>
    <row r="19" spans="1:20" s="43" customFormat="1" ht="12.75">
      <c r="A19" s="186" t="str">
        <f>'Data C_A10.4'!A4</f>
        <v>Chart A10.4. Foreign direct investment and annual labour costs of the tertiary educated male 25-64 year-old population</v>
      </c>
      <c r="B19" s="187"/>
      <c r="C19" s="187"/>
      <c r="D19" s="187"/>
      <c r="E19" s="187"/>
      <c r="F19" s="187"/>
      <c r="G19" s="187"/>
      <c r="H19" s="187"/>
      <c r="I19" s="188"/>
      <c r="J19" s="52"/>
      <c r="K19" s="42"/>
      <c r="L19" s="177">
        <f>'Data C_A10.4'!M4</f>
        <v>0</v>
      </c>
      <c r="M19" s="178"/>
      <c r="N19" s="178"/>
      <c r="O19" s="178"/>
      <c r="P19" s="178"/>
      <c r="Q19" s="178"/>
      <c r="R19" s="178"/>
      <c r="S19" s="178"/>
      <c r="T19" s="179"/>
    </row>
    <row r="20" spans="1:20" s="43" customFormat="1" ht="24" customHeight="1">
      <c r="A20" s="186" t="str">
        <f>'Data C_A10.5'!A4</f>
        <v>Chart A10.5. Labour cost ratio and attainment levels </v>
      </c>
      <c r="B20" s="187"/>
      <c r="C20" s="187"/>
      <c r="D20" s="187"/>
      <c r="E20" s="187"/>
      <c r="F20" s="187"/>
      <c r="G20" s="187"/>
      <c r="H20" s="187"/>
      <c r="I20" s="188"/>
      <c r="J20" s="52"/>
      <c r="K20" s="42"/>
      <c r="L20" s="177">
        <f>'Data C_A10.5'!O8</f>
        <v>0</v>
      </c>
      <c r="M20" s="178"/>
      <c r="N20" s="178"/>
      <c r="O20" s="178"/>
      <c r="P20" s="178"/>
      <c r="Q20" s="178"/>
      <c r="R20" s="178"/>
      <c r="S20" s="178"/>
      <c r="T20" s="179"/>
    </row>
    <row r="21" spans="1:20" ht="21.75" customHeight="1">
      <c r="A21" s="54"/>
      <c r="B21" s="51"/>
      <c r="C21" s="51"/>
      <c r="D21" s="51"/>
      <c r="E21" s="51"/>
      <c r="F21" s="51"/>
      <c r="G21" s="51"/>
      <c r="H21" s="51"/>
      <c r="I21" s="52"/>
      <c r="J21" s="52"/>
      <c r="L21" s="84"/>
      <c r="M21" s="75"/>
      <c r="N21" s="75"/>
      <c r="O21" s="75"/>
      <c r="P21" s="75"/>
      <c r="Q21" s="75"/>
      <c r="R21" s="75"/>
      <c r="S21" s="75"/>
      <c r="T21" s="83"/>
    </row>
    <row r="22" spans="1:20" ht="12">
      <c r="A22" s="56" t="s">
        <v>72</v>
      </c>
      <c r="B22" s="57"/>
      <c r="C22" s="57"/>
      <c r="D22" s="57"/>
      <c r="E22" s="57"/>
      <c r="F22" s="57"/>
      <c r="G22" s="57"/>
      <c r="H22" s="57"/>
      <c r="I22" s="58"/>
      <c r="J22" s="58"/>
      <c r="L22" s="86" t="s">
        <v>122</v>
      </c>
      <c r="M22" s="87"/>
      <c r="N22" s="87"/>
      <c r="O22" s="87"/>
      <c r="P22" s="87"/>
      <c r="Q22" s="87"/>
      <c r="R22" s="87"/>
      <c r="S22" s="87"/>
      <c r="T22" s="88"/>
    </row>
  </sheetData>
  <sheetProtection/>
  <mergeCells count="22">
    <mergeCell ref="A13:I13"/>
    <mergeCell ref="A16:I16"/>
    <mergeCell ref="A17:I17"/>
    <mergeCell ref="A18:I18"/>
    <mergeCell ref="A19:I19"/>
    <mergeCell ref="A20:I20"/>
    <mergeCell ref="A8:I8"/>
    <mergeCell ref="A9:I9"/>
    <mergeCell ref="A11:I11"/>
    <mergeCell ref="A10:I10"/>
    <mergeCell ref="A12:I12"/>
    <mergeCell ref="L8:T8"/>
    <mergeCell ref="L9:T9"/>
    <mergeCell ref="L10:T10"/>
    <mergeCell ref="L11:T11"/>
    <mergeCell ref="L12:T12"/>
    <mergeCell ref="L13:T13"/>
    <mergeCell ref="L16:T16"/>
    <mergeCell ref="L17:T17"/>
    <mergeCell ref="L18:T18"/>
    <mergeCell ref="L19:T19"/>
    <mergeCell ref="L20:T20"/>
  </mergeCells>
  <hyperlinks>
    <hyperlink ref="A1" r:id="rId1" display="http://www.sourceoecd.org/9789264024755"/>
  </hyperlinks>
  <printOptions/>
  <pageMargins left="0.7086614173228347" right="0.7086614173228347" top="0.7480314960629921" bottom="0.7480314960629921" header="0.31496062992125984" footer="0.31496062992125984"/>
  <pageSetup horizontalDpi="600" verticalDpi="600" orientation="landscape" paperSize="9" r:id="rId2"/>
</worksheet>
</file>

<file path=xl/worksheets/sheet10.xml><?xml version="1.0" encoding="utf-8"?>
<worksheet xmlns="http://schemas.openxmlformats.org/spreadsheetml/2006/main" xmlns:r="http://schemas.openxmlformats.org/officeDocument/2006/relationships">
  <dimension ref="A1:BC89"/>
  <sheetViews>
    <sheetView zoomScalePageLayoutView="0" workbookViewId="0" topLeftCell="A1">
      <selection activeCell="E6" sqref="E6:E28"/>
    </sheetView>
  </sheetViews>
  <sheetFormatPr defaultColWidth="9.140625" defaultRowHeight="12.75"/>
  <cols>
    <col min="1" max="1" width="9.140625" style="97" customWidth="1"/>
    <col min="2" max="2" width="11.8515625" style="68" customWidth="1"/>
    <col min="3" max="3" width="9.140625" style="68" customWidth="1"/>
    <col min="4" max="7" width="8.140625" style="97" customWidth="1"/>
    <col min="8" max="16384" width="9.140625" style="97" customWidth="1"/>
  </cols>
  <sheetData>
    <row r="1" ht="12.75">
      <c r="A1" s="171" t="s">
        <v>183</v>
      </c>
    </row>
    <row r="2" spans="1:2" ht="12.75">
      <c r="A2" s="172" t="s">
        <v>184</v>
      </c>
      <c r="B2" s="68" t="s">
        <v>132</v>
      </c>
    </row>
    <row r="3" ht="12.75">
      <c r="A3" s="172" t="s">
        <v>185</v>
      </c>
    </row>
    <row r="4" spans="1:18" ht="12.75">
      <c r="A4" s="117" t="s">
        <v>129</v>
      </c>
      <c r="B4" s="117"/>
      <c r="C4" s="117"/>
      <c r="D4" s="117"/>
      <c r="E4" s="117"/>
      <c r="F4" s="117"/>
      <c r="G4" s="117"/>
      <c r="H4" s="117"/>
      <c r="K4" s="117"/>
      <c r="L4" s="117"/>
      <c r="M4" s="117"/>
      <c r="N4" s="117"/>
      <c r="O4" s="117"/>
      <c r="P4" s="117"/>
      <c r="Q4" s="117"/>
      <c r="R4" s="117"/>
    </row>
    <row r="5" spans="1:18" ht="12.75">
      <c r="A5" s="118" t="s">
        <v>149</v>
      </c>
      <c r="B5" s="118"/>
      <c r="C5" s="118"/>
      <c r="D5" s="118"/>
      <c r="E5" s="117"/>
      <c r="F5" s="117"/>
      <c r="G5" s="117"/>
      <c r="H5" s="117"/>
      <c r="K5" s="118"/>
      <c r="L5" s="118"/>
      <c r="M5" s="118"/>
      <c r="N5" s="118"/>
      <c r="O5" s="117"/>
      <c r="P5" s="117"/>
      <c r="Q5" s="117"/>
      <c r="R5" s="117"/>
    </row>
    <row r="6" spans="2:3" ht="12.75">
      <c r="B6" s="97"/>
      <c r="C6" s="97"/>
    </row>
    <row r="7" spans="1:24" ht="12.75">
      <c r="A7" s="3"/>
      <c r="B7" s="119"/>
      <c r="C7" s="119"/>
      <c r="D7" s="119"/>
      <c r="G7" s="1"/>
      <c r="L7" s="3"/>
      <c r="M7" s="3"/>
      <c r="N7" s="204"/>
      <c r="O7" s="204"/>
      <c r="P7" s="204"/>
      <c r="Q7" s="204"/>
      <c r="R7" s="120"/>
      <c r="S7" s="3"/>
      <c r="T7" s="120"/>
      <c r="U7" s="120"/>
      <c r="V7" s="120"/>
      <c r="W7" s="120"/>
      <c r="X7" s="3"/>
    </row>
    <row r="8" spans="1:27" ht="12.75">
      <c r="A8" s="4" t="s">
        <v>5</v>
      </c>
      <c r="B8" s="5" t="s">
        <v>74</v>
      </c>
      <c r="C8" s="5" t="s">
        <v>75</v>
      </c>
      <c r="D8" s="5" t="s">
        <v>76</v>
      </c>
      <c r="G8" s="1"/>
      <c r="L8" s="3"/>
      <c r="M8" s="3"/>
      <c r="N8" s="1"/>
      <c r="O8" s="1"/>
      <c r="P8" s="1"/>
      <c r="Q8" s="1"/>
      <c r="R8" s="120"/>
      <c r="S8" s="3"/>
      <c r="T8" s="1"/>
      <c r="U8" s="1"/>
      <c r="V8" s="1"/>
      <c r="W8" s="120"/>
      <c r="X8" s="3"/>
      <c r="Y8" s="5"/>
      <c r="Z8" s="5"/>
      <c r="AA8" s="5"/>
    </row>
    <row r="9" spans="1:27" ht="12.75">
      <c r="A9" s="6" t="s">
        <v>28</v>
      </c>
      <c r="B9" s="121">
        <v>-29177.21263098786</v>
      </c>
      <c r="C9" s="121">
        <v>-33288.97838590577</v>
      </c>
      <c r="D9" s="121">
        <v>-45228.24579689729</v>
      </c>
      <c r="E9" s="68"/>
      <c r="G9" s="114"/>
      <c r="L9" s="3"/>
      <c r="M9" s="3"/>
      <c r="N9" s="73"/>
      <c r="O9" s="73"/>
      <c r="P9" s="73"/>
      <c r="Q9" s="73"/>
      <c r="R9" s="120"/>
      <c r="S9" s="3"/>
      <c r="T9" s="122"/>
      <c r="U9" s="122"/>
      <c r="V9" s="122"/>
      <c r="W9" s="120"/>
      <c r="X9" s="3"/>
      <c r="Y9" s="123"/>
      <c r="Z9" s="123"/>
      <c r="AA9" s="123"/>
    </row>
    <row r="10" spans="1:27" ht="12.75">
      <c r="A10" s="6" t="s">
        <v>30</v>
      </c>
      <c r="B10" s="121">
        <v>-24628.05381018719</v>
      </c>
      <c r="C10" s="121">
        <v>-28681.29109420083</v>
      </c>
      <c r="D10" s="121">
        <v>-37361.32869557893</v>
      </c>
      <c r="E10" s="68"/>
      <c r="G10" s="73"/>
      <c r="L10" s="3"/>
      <c r="M10" s="3"/>
      <c r="N10" s="73"/>
      <c r="O10" s="73"/>
      <c r="P10" s="73"/>
      <c r="Q10" s="73"/>
      <c r="R10" s="120"/>
      <c r="S10" s="3"/>
      <c r="T10" s="122"/>
      <c r="U10" s="122"/>
      <c r="V10" s="122"/>
      <c r="W10" s="120"/>
      <c r="X10" s="3"/>
      <c r="Y10" s="123"/>
      <c r="Z10" s="123"/>
      <c r="AA10" s="123"/>
    </row>
    <row r="11" spans="1:27" ht="12.75">
      <c r="A11" s="6" t="s">
        <v>20</v>
      </c>
      <c r="B11" s="121">
        <v>-25475.215286948576</v>
      </c>
      <c r="C11" s="121">
        <v>-29769.201001552432</v>
      </c>
      <c r="D11" s="121">
        <v>-35130.96343275016</v>
      </c>
      <c r="E11" s="68"/>
      <c r="G11" s="73"/>
      <c r="L11" s="3"/>
      <c r="M11" s="3"/>
      <c r="N11" s="73"/>
      <c r="O11" s="73"/>
      <c r="P11" s="73"/>
      <c r="Q11" s="73"/>
      <c r="R11" s="120"/>
      <c r="S11" s="3"/>
      <c r="T11" s="122"/>
      <c r="U11" s="122"/>
      <c r="V11" s="122"/>
      <c r="W11" s="120"/>
      <c r="X11" s="3"/>
      <c r="Y11" s="123"/>
      <c r="Z11" s="123"/>
      <c r="AA11" s="123"/>
    </row>
    <row r="12" spans="1:27" ht="12.75">
      <c r="A12" s="6" t="s">
        <v>14</v>
      </c>
      <c r="B12" s="121">
        <v>-20960.365611349123</v>
      </c>
      <c r="C12" s="121">
        <v>-23097.082896318436</v>
      </c>
      <c r="D12" s="121">
        <v>-21419.132106131226</v>
      </c>
      <c r="E12" s="68"/>
      <c r="G12" s="73"/>
      <c r="L12" s="3"/>
      <c r="M12" s="3"/>
      <c r="N12" s="73"/>
      <c r="O12" s="73"/>
      <c r="P12" s="73"/>
      <c r="Q12" s="73"/>
      <c r="R12" s="120"/>
      <c r="S12" s="3"/>
      <c r="T12" s="122"/>
      <c r="U12" s="122"/>
      <c r="V12" s="122"/>
      <c r="W12" s="120"/>
      <c r="X12" s="3"/>
      <c r="Y12" s="123"/>
      <c r="Z12" s="123"/>
      <c r="AA12" s="123"/>
    </row>
    <row r="13" spans="1:27" ht="12.75">
      <c r="A13" s="6" t="s">
        <v>26</v>
      </c>
      <c r="B13" s="121">
        <v>-5847.191214977287</v>
      </c>
      <c r="C13" s="121">
        <v>-6931.810256361467</v>
      </c>
      <c r="D13" s="121">
        <v>-20501.134491557932</v>
      </c>
      <c r="E13" s="68"/>
      <c r="G13" s="73"/>
      <c r="L13" s="3"/>
      <c r="M13" s="3"/>
      <c r="N13" s="73"/>
      <c r="O13" s="73"/>
      <c r="P13" s="73"/>
      <c r="Q13" s="73"/>
      <c r="R13" s="120"/>
      <c r="S13" s="3"/>
      <c r="T13" s="122"/>
      <c r="U13" s="122"/>
      <c r="V13" s="122"/>
      <c r="W13" s="120"/>
      <c r="X13" s="3"/>
      <c r="Y13" s="123"/>
      <c r="Z13" s="123"/>
      <c r="AA13" s="123"/>
    </row>
    <row r="14" spans="1:27" ht="12.75">
      <c r="A14" s="6" t="s">
        <v>31</v>
      </c>
      <c r="B14" s="121">
        <v>-6155.342350865216</v>
      </c>
      <c r="C14" s="121">
        <v>-8974.717872656052</v>
      </c>
      <c r="D14" s="121">
        <v>-17209.42705286258</v>
      </c>
      <c r="E14" s="68"/>
      <c r="G14" s="73"/>
      <c r="L14" s="3"/>
      <c r="M14" s="3"/>
      <c r="N14" s="73"/>
      <c r="O14" s="73"/>
      <c r="P14" s="73"/>
      <c r="Q14" s="73"/>
      <c r="R14" s="120"/>
      <c r="S14" s="3"/>
      <c r="T14" s="122"/>
      <c r="U14" s="122"/>
      <c r="V14" s="122"/>
      <c r="W14" s="120"/>
      <c r="X14" s="3"/>
      <c r="Y14" s="123"/>
      <c r="Z14" s="123"/>
      <c r="AA14" s="123"/>
    </row>
    <row r="15" spans="1:27" ht="12.75">
      <c r="A15" s="97" t="s">
        <v>19</v>
      </c>
      <c r="B15" s="121">
        <v>-8311.151608732089</v>
      </c>
      <c r="C15" s="121">
        <v>-9767.316858050079</v>
      </c>
      <c r="D15" s="121">
        <v>-12063.065252717832</v>
      </c>
      <c r="E15" s="68"/>
      <c r="G15" s="73"/>
      <c r="L15" s="3"/>
      <c r="M15" s="3"/>
      <c r="N15" s="73"/>
      <c r="O15" s="73"/>
      <c r="P15" s="73"/>
      <c r="Q15" s="73"/>
      <c r="R15" s="120"/>
      <c r="S15" s="3"/>
      <c r="T15" s="122"/>
      <c r="U15" s="122"/>
      <c r="V15" s="122"/>
      <c r="W15" s="120"/>
      <c r="X15" s="3"/>
      <c r="Y15" s="123"/>
      <c r="Z15" s="123"/>
      <c r="AA15" s="123"/>
    </row>
    <row r="16" spans="1:27" ht="12.75">
      <c r="A16" s="6" t="s">
        <v>29</v>
      </c>
      <c r="B16" s="121">
        <v>-17898.839460757514</v>
      </c>
      <c r="C16" s="121">
        <v>-15215.110868397107</v>
      </c>
      <c r="D16" s="121">
        <v>-10180.926133189707</v>
      </c>
      <c r="E16" s="68"/>
      <c r="G16" s="73"/>
      <c r="L16" s="3"/>
      <c r="M16" s="3"/>
      <c r="N16" s="73"/>
      <c r="O16" s="73"/>
      <c r="P16" s="73"/>
      <c r="Q16" s="73"/>
      <c r="R16" s="120"/>
      <c r="S16" s="3"/>
      <c r="T16" s="122"/>
      <c r="U16" s="122"/>
      <c r="V16" s="122"/>
      <c r="W16" s="120"/>
      <c r="X16" s="3"/>
      <c r="Y16" s="123"/>
      <c r="Z16" s="123"/>
      <c r="AA16" s="123"/>
    </row>
    <row r="17" spans="1:27" ht="12.75">
      <c r="A17" s="6" t="s">
        <v>9</v>
      </c>
      <c r="B17" s="121">
        <v>-3349.6330387856506</v>
      </c>
      <c r="C17" s="121">
        <v>-4979.088895605084</v>
      </c>
      <c r="D17" s="121">
        <v>-6061.878183156252</v>
      </c>
      <c r="E17" s="68"/>
      <c r="G17" s="73"/>
      <c r="L17" s="3"/>
      <c r="M17" s="3"/>
      <c r="N17" s="73"/>
      <c r="O17" s="73"/>
      <c r="P17" s="73"/>
      <c r="Q17" s="73"/>
      <c r="R17" s="120"/>
      <c r="S17" s="3"/>
      <c r="T17" s="122"/>
      <c r="U17" s="122"/>
      <c r="V17" s="122"/>
      <c r="W17" s="120"/>
      <c r="X17" s="3"/>
      <c r="Y17" s="123"/>
      <c r="Z17" s="123"/>
      <c r="AA17" s="123"/>
    </row>
    <row r="18" spans="1:27" ht="12.75">
      <c r="A18" s="6" t="s">
        <v>24</v>
      </c>
      <c r="B18" s="121">
        <v>-14777.195177166697</v>
      </c>
      <c r="C18" s="121">
        <v>-8008.145275653907</v>
      </c>
      <c r="D18" s="121">
        <v>-4623.291303385187</v>
      </c>
      <c r="E18" s="68"/>
      <c r="G18" s="73"/>
      <c r="L18" s="3"/>
      <c r="M18" s="3"/>
      <c r="N18" s="73"/>
      <c r="O18" s="73"/>
      <c r="P18" s="73"/>
      <c r="Q18" s="73"/>
      <c r="R18" s="120"/>
      <c r="S18" s="3"/>
      <c r="T18" s="122"/>
      <c r="U18" s="122"/>
      <c r="V18" s="122"/>
      <c r="W18" s="120"/>
      <c r="X18" s="3"/>
      <c r="Y18" s="123"/>
      <c r="Z18" s="123"/>
      <c r="AA18" s="123"/>
    </row>
    <row r="19" spans="1:27" ht="12.75">
      <c r="A19" s="97" t="s">
        <v>13</v>
      </c>
      <c r="B19" s="121">
        <v>3277.9109235286887</v>
      </c>
      <c r="C19" s="121">
        <v>3659.1572773474545</v>
      </c>
      <c r="D19" s="121">
        <v>-36.41557505539822</v>
      </c>
      <c r="E19" s="68"/>
      <c r="G19" s="73"/>
      <c r="L19" s="3"/>
      <c r="M19" s="3"/>
      <c r="N19" s="73"/>
      <c r="O19" s="73"/>
      <c r="P19" s="73"/>
      <c r="Q19" s="73"/>
      <c r="R19" s="120"/>
      <c r="S19" s="3"/>
      <c r="T19" s="122"/>
      <c r="U19" s="122"/>
      <c r="V19" s="122"/>
      <c r="W19" s="120"/>
      <c r="X19" s="3"/>
      <c r="Y19" s="123"/>
      <c r="Z19" s="123"/>
      <c r="AA19" s="123"/>
    </row>
    <row r="20" spans="1:27" ht="12.75">
      <c r="A20" s="6" t="s">
        <v>16</v>
      </c>
      <c r="B20" s="121">
        <v>14985.939670003529</v>
      </c>
      <c r="C20" s="121">
        <v>7699.931229466754</v>
      </c>
      <c r="D20" s="121">
        <v>4677.056380254042</v>
      </c>
      <c r="E20" s="68"/>
      <c r="G20" s="73"/>
      <c r="L20" s="3"/>
      <c r="M20" s="3"/>
      <c r="N20" s="73"/>
      <c r="O20" s="73"/>
      <c r="P20" s="73"/>
      <c r="Q20" s="73"/>
      <c r="R20" s="120"/>
      <c r="S20" s="3"/>
      <c r="T20" s="122"/>
      <c r="U20" s="122"/>
      <c r="V20" s="122"/>
      <c r="W20" s="120"/>
      <c r="X20" s="3"/>
      <c r="Y20" s="123"/>
      <c r="Z20" s="123"/>
      <c r="AA20" s="123"/>
    </row>
    <row r="21" spans="1:27" ht="12.75">
      <c r="A21" s="74" t="s">
        <v>32</v>
      </c>
      <c r="B21" s="121">
        <v>17503.4552961608</v>
      </c>
      <c r="C21" s="121">
        <v>13159.861812539697</v>
      </c>
      <c r="D21" s="121">
        <v>5527.130611581175</v>
      </c>
      <c r="E21" s="68"/>
      <c r="G21" s="73"/>
      <c r="L21" s="3"/>
      <c r="M21" s="3"/>
      <c r="N21" s="73"/>
      <c r="O21" s="73"/>
      <c r="P21" s="73"/>
      <c r="Q21" s="73"/>
      <c r="R21" s="120"/>
      <c r="S21" s="3"/>
      <c r="T21" s="122"/>
      <c r="U21" s="122"/>
      <c r="V21" s="122"/>
      <c r="W21" s="120"/>
      <c r="X21" s="3"/>
      <c r="Y21" s="123"/>
      <c r="Z21" s="123"/>
      <c r="AA21" s="123"/>
    </row>
    <row r="22" spans="1:27" ht="12.75">
      <c r="A22" s="6" t="s">
        <v>12</v>
      </c>
      <c r="B22" s="121">
        <v>11990.495032750652</v>
      </c>
      <c r="C22" s="121">
        <v>9830.804302437908</v>
      </c>
      <c r="D22" s="121">
        <v>7542.691637186072</v>
      </c>
      <c r="E22" s="68"/>
      <c r="G22" s="73"/>
      <c r="L22" s="3"/>
      <c r="M22" s="3"/>
      <c r="N22" s="73"/>
      <c r="O22" s="73"/>
      <c r="P22" s="73"/>
      <c r="Q22" s="73"/>
      <c r="R22" s="120"/>
      <c r="S22" s="3"/>
      <c r="T22" s="122"/>
      <c r="U22" s="122"/>
      <c r="V22" s="122"/>
      <c r="W22" s="120"/>
      <c r="X22" s="3"/>
      <c r="Y22" s="123"/>
      <c r="Z22" s="123"/>
      <c r="AA22" s="123"/>
    </row>
    <row r="23" spans="1:27" ht="12.75">
      <c r="A23" s="6" t="s">
        <v>15</v>
      </c>
      <c r="B23" s="121">
        <v>16012.459970834607</v>
      </c>
      <c r="C23" s="121">
        <v>12175.969933196859</v>
      </c>
      <c r="D23" s="121">
        <v>8675.181387676581</v>
      </c>
      <c r="E23" s="68"/>
      <c r="G23" s="73"/>
      <c r="L23" s="3"/>
      <c r="M23" s="3"/>
      <c r="N23" s="73"/>
      <c r="O23" s="73"/>
      <c r="P23" s="73"/>
      <c r="Q23" s="73"/>
      <c r="R23" s="120"/>
      <c r="S23" s="3"/>
      <c r="T23" s="122"/>
      <c r="U23" s="122"/>
      <c r="V23" s="122"/>
      <c r="W23" s="120"/>
      <c r="X23" s="3"/>
      <c r="Y23" s="123"/>
      <c r="Z23" s="123"/>
      <c r="AA23" s="123"/>
    </row>
    <row r="24" spans="1:27" ht="12.75">
      <c r="A24" s="6" t="s">
        <v>10</v>
      </c>
      <c r="B24" s="121">
        <v>3228.005934569912</v>
      </c>
      <c r="C24" s="121">
        <v>12066.316246812326</v>
      </c>
      <c r="D24" s="121">
        <v>14515.717489874703</v>
      </c>
      <c r="E24" s="68"/>
      <c r="G24" s="73"/>
      <c r="L24" s="115"/>
      <c r="M24" s="3"/>
      <c r="N24" s="73"/>
      <c r="O24" s="73"/>
      <c r="P24" s="73"/>
      <c r="Q24" s="73"/>
      <c r="R24" s="120"/>
      <c r="S24" s="3"/>
      <c r="T24" s="122"/>
      <c r="U24" s="122"/>
      <c r="V24" s="122"/>
      <c r="W24" s="120"/>
      <c r="X24" s="3"/>
      <c r="Y24" s="123"/>
      <c r="Z24" s="123"/>
      <c r="AA24" s="123"/>
    </row>
    <row r="25" spans="1:27" ht="12.75">
      <c r="A25" s="6" t="s">
        <v>33</v>
      </c>
      <c r="B25" s="121">
        <v>5955.749276175193</v>
      </c>
      <c r="C25" s="121">
        <v>12522.934284815121</v>
      </c>
      <c r="D25" s="121">
        <v>19030.825331492582</v>
      </c>
      <c r="E25" s="68"/>
      <c r="G25" s="73"/>
      <c r="L25" s="3"/>
      <c r="M25" s="3"/>
      <c r="N25" s="73"/>
      <c r="O25" s="73"/>
      <c r="P25" s="73"/>
      <c r="Q25" s="73"/>
      <c r="R25" s="120"/>
      <c r="S25" s="3"/>
      <c r="T25" s="122"/>
      <c r="U25" s="122"/>
      <c r="V25" s="122"/>
      <c r="W25" s="120"/>
      <c r="X25" s="3"/>
      <c r="Y25" s="123"/>
      <c r="Z25" s="123"/>
      <c r="AA25" s="123"/>
    </row>
    <row r="26" spans="1:27" ht="12.75">
      <c r="A26" s="74" t="s">
        <v>18</v>
      </c>
      <c r="B26" s="121">
        <v>13701.002720572083</v>
      </c>
      <c r="C26" s="121">
        <v>9734.3358989134</v>
      </c>
      <c r="D26" s="121">
        <v>19215.525378812585</v>
      </c>
      <c r="E26" s="68"/>
      <c r="G26" s="73"/>
      <c r="L26" s="3"/>
      <c r="M26" s="3"/>
      <c r="N26" s="73"/>
      <c r="O26" s="73"/>
      <c r="P26" s="73"/>
      <c r="Q26" s="73"/>
      <c r="R26" s="120"/>
      <c r="S26" s="3"/>
      <c r="T26" s="122"/>
      <c r="U26" s="122"/>
      <c r="V26" s="122"/>
      <c r="W26" s="120"/>
      <c r="X26" s="3"/>
      <c r="Y26" s="123"/>
      <c r="Z26" s="123"/>
      <c r="AA26" s="123"/>
    </row>
    <row r="27" spans="1:27" ht="12.75">
      <c r="A27" s="6" t="s">
        <v>25</v>
      </c>
      <c r="B27" s="121">
        <v>14047.98507699593</v>
      </c>
      <c r="C27" s="121">
        <v>14100.4200021215</v>
      </c>
      <c r="D27" s="121">
        <v>22171.295348182655</v>
      </c>
      <c r="E27" s="68"/>
      <c r="G27" s="73"/>
      <c r="L27" s="3"/>
      <c r="M27" s="3"/>
      <c r="N27" s="73"/>
      <c r="O27" s="73"/>
      <c r="P27" s="73"/>
      <c r="Q27" s="73"/>
      <c r="R27" s="120"/>
      <c r="S27" s="3"/>
      <c r="T27" s="122"/>
      <c r="U27" s="122"/>
      <c r="V27" s="122"/>
      <c r="W27" s="120"/>
      <c r="X27" s="3"/>
      <c r="Y27" s="123"/>
      <c r="Z27" s="123"/>
      <c r="AA27" s="123"/>
    </row>
    <row r="28" spans="1:27" ht="12.75">
      <c r="A28" s="6" t="s">
        <v>21</v>
      </c>
      <c r="B28" s="121">
        <v>14360.832005095719</v>
      </c>
      <c r="C28" s="121">
        <v>17005.474736481818</v>
      </c>
      <c r="D28" s="121">
        <v>22519.54016949091</v>
      </c>
      <c r="E28" s="68"/>
      <c r="G28" s="73"/>
      <c r="L28" s="3"/>
      <c r="M28" s="3"/>
      <c r="N28" s="73"/>
      <c r="O28" s="73"/>
      <c r="P28" s="73"/>
      <c r="Q28" s="73"/>
      <c r="R28" s="120"/>
      <c r="S28" s="3"/>
      <c r="T28" s="122"/>
      <c r="U28" s="122"/>
      <c r="V28" s="122"/>
      <c r="W28" s="120"/>
      <c r="X28" s="3"/>
      <c r="Y28" s="123"/>
      <c r="Z28" s="123"/>
      <c r="AA28" s="123"/>
    </row>
    <row r="29" spans="1:27" ht="12.75">
      <c r="A29" s="97" t="s">
        <v>23</v>
      </c>
      <c r="B29" s="121">
        <v>9193.436392006959</v>
      </c>
      <c r="C29" s="121">
        <v>12933.286129281936</v>
      </c>
      <c r="D29" s="121">
        <v>25758.89439069241</v>
      </c>
      <c r="E29" s="68"/>
      <c r="G29" s="73"/>
      <c r="L29" s="3"/>
      <c r="M29" s="3"/>
      <c r="N29" s="73"/>
      <c r="O29" s="73"/>
      <c r="P29" s="73"/>
      <c r="Q29" s="73"/>
      <c r="R29" s="120"/>
      <c r="S29" s="3"/>
      <c r="T29" s="122"/>
      <c r="U29" s="122"/>
      <c r="V29" s="122"/>
      <c r="W29" s="120"/>
      <c r="X29" s="3"/>
      <c r="Y29" s="123"/>
      <c r="Z29" s="123"/>
      <c r="AA29" s="123"/>
    </row>
    <row r="30" spans="1:27" ht="12.75">
      <c r="A30" s="6" t="s">
        <v>34</v>
      </c>
      <c r="B30" s="73">
        <v>577.9071914241285</v>
      </c>
      <c r="C30" s="7">
        <v>9174.906762725295</v>
      </c>
      <c r="D30" s="7">
        <v>27849.86169169795</v>
      </c>
      <c r="E30" s="68"/>
      <c r="G30" s="73"/>
      <c r="L30" s="3"/>
      <c r="M30" s="3"/>
      <c r="N30" s="73"/>
      <c r="O30" s="73"/>
      <c r="P30" s="73"/>
      <c r="Q30" s="73"/>
      <c r="R30" s="120"/>
      <c r="S30" s="3"/>
      <c r="T30" s="122"/>
      <c r="U30" s="122"/>
      <c r="V30" s="122"/>
      <c r="W30" s="120"/>
      <c r="X30" s="3"/>
      <c r="Y30" s="123"/>
      <c r="Z30" s="123"/>
      <c r="AA30" s="123"/>
    </row>
    <row r="31" spans="1:27" ht="12.75">
      <c r="A31" s="6" t="s">
        <v>27</v>
      </c>
      <c r="B31" s="121">
        <v>31745.020700638997</v>
      </c>
      <c r="C31" s="121">
        <v>34649.34478856119</v>
      </c>
      <c r="D31" s="121">
        <v>32332.088206340617</v>
      </c>
      <c r="E31" s="68"/>
      <c r="G31" s="73"/>
      <c r="L31" s="3"/>
      <c r="M31" s="3"/>
      <c r="N31" s="73"/>
      <c r="O31" s="73"/>
      <c r="P31" s="73"/>
      <c r="Q31" s="73"/>
      <c r="R31" s="120"/>
      <c r="S31" s="3"/>
      <c r="T31" s="122"/>
      <c r="U31" s="122"/>
      <c r="V31" s="122"/>
      <c r="W31" s="120"/>
      <c r="X31" s="3"/>
      <c r="Y31" s="123"/>
      <c r="Z31" s="123"/>
      <c r="AA31" s="123"/>
    </row>
    <row r="32" spans="1:27" ht="12.75">
      <c r="A32" s="6"/>
      <c r="B32" s="121"/>
      <c r="C32" s="121"/>
      <c r="D32" s="121"/>
      <c r="E32" s="68"/>
      <c r="G32" s="73"/>
      <c r="L32" s="3"/>
      <c r="M32" s="3"/>
      <c r="N32" s="73"/>
      <c r="O32" s="73"/>
      <c r="P32" s="73"/>
      <c r="Q32" s="73"/>
      <c r="R32" s="120"/>
      <c r="S32" s="3"/>
      <c r="T32" s="73"/>
      <c r="U32" s="73"/>
      <c r="V32" s="73"/>
      <c r="W32" s="73"/>
      <c r="X32" s="3"/>
      <c r="Y32" s="123"/>
      <c r="Z32" s="123"/>
      <c r="AA32" s="123"/>
    </row>
    <row r="33" spans="2:27" ht="12.75">
      <c r="B33" s="97"/>
      <c r="C33" s="97"/>
      <c r="G33" s="73"/>
      <c r="L33" s="120"/>
      <c r="M33" s="120"/>
      <c r="N33" s="124"/>
      <c r="O33" s="124"/>
      <c r="P33" s="124"/>
      <c r="Q33" s="124"/>
      <c r="R33" s="120"/>
      <c r="S33" s="3"/>
      <c r="T33" s="122"/>
      <c r="U33" s="122"/>
      <c r="V33" s="122"/>
      <c r="W33" s="120"/>
      <c r="X33" s="3"/>
      <c r="Y33" s="123"/>
      <c r="Z33" s="123"/>
      <c r="AA33" s="123"/>
    </row>
    <row r="34" spans="1:27" ht="12.75">
      <c r="A34" s="6"/>
      <c r="B34" s="121"/>
      <c r="C34" s="121"/>
      <c r="D34" s="121"/>
      <c r="G34" s="73"/>
      <c r="L34" s="120"/>
      <c r="M34" s="120"/>
      <c r="N34" s="120"/>
      <c r="O34" s="120"/>
      <c r="P34" s="120"/>
      <c r="Q34" s="125"/>
      <c r="R34" s="120"/>
      <c r="S34" s="3"/>
      <c r="T34" s="73"/>
      <c r="U34" s="73"/>
      <c r="V34" s="73"/>
      <c r="W34" s="120"/>
      <c r="X34" s="3"/>
      <c r="Y34" s="123"/>
      <c r="Z34" s="123"/>
      <c r="AA34" s="123"/>
    </row>
    <row r="35" spans="1:24" ht="12.75">
      <c r="A35" s="6"/>
      <c r="B35" s="121"/>
      <c r="C35" s="121"/>
      <c r="D35" s="121"/>
      <c r="G35" s="73"/>
      <c r="L35" s="120"/>
      <c r="M35" s="120"/>
      <c r="N35" s="120"/>
      <c r="O35" s="120"/>
      <c r="P35" s="120"/>
      <c r="Q35" s="120"/>
      <c r="R35" s="120"/>
      <c r="S35" s="120"/>
      <c r="T35" s="120"/>
      <c r="U35" s="120"/>
      <c r="V35" s="120"/>
      <c r="W35" s="120"/>
      <c r="X35" s="120"/>
    </row>
    <row r="36" spans="1:24" ht="12.75">
      <c r="A36" s="6" t="s">
        <v>86</v>
      </c>
      <c r="B36" s="8">
        <v>39719.346689057216</v>
      </c>
      <c r="C36" s="7">
        <v>48183.24537697574</v>
      </c>
      <c r="D36" s="7">
        <v>74035.5686630624</v>
      </c>
      <c r="E36" s="68" t="e">
        <f>VLOOKUP(A36,#REF!,2,FALSE)</f>
        <v>#REF!</v>
      </c>
      <c r="G36" s="73"/>
      <c r="L36" s="126"/>
      <c r="M36" s="126"/>
      <c r="N36" s="126"/>
      <c r="O36" s="126"/>
      <c r="P36" s="126"/>
      <c r="Q36" s="126"/>
      <c r="R36" s="120"/>
      <c r="S36" s="120"/>
      <c r="T36" s="120"/>
      <c r="U36" s="120"/>
      <c r="V36" s="120"/>
      <c r="W36" s="120"/>
      <c r="X36" s="120"/>
    </row>
    <row r="37" spans="2:32" ht="12.75">
      <c r="B37" s="3"/>
      <c r="C37" s="3"/>
      <c r="D37" s="73"/>
      <c r="E37" s="73"/>
      <c r="F37" s="73"/>
      <c r="G37" s="73"/>
      <c r="L37" s="126"/>
      <c r="M37" s="126"/>
      <c r="N37" s="126"/>
      <c r="O37" s="126"/>
      <c r="P37" s="126"/>
      <c r="Q37" s="126"/>
      <c r="R37" s="120"/>
      <c r="S37" s="120"/>
      <c r="T37" s="120"/>
      <c r="U37" s="120"/>
      <c r="V37" s="120"/>
      <c r="W37" s="120"/>
      <c r="X37" s="120"/>
      <c r="AC37" s="6"/>
      <c r="AD37" s="121"/>
      <c r="AE37" s="121"/>
      <c r="AF37" s="121"/>
    </row>
    <row r="38" spans="2:55" ht="12.75" customHeight="1">
      <c r="B38" s="3"/>
      <c r="C38" s="3"/>
      <c r="D38" s="73"/>
      <c r="E38" s="73"/>
      <c r="F38" s="73"/>
      <c r="G38" s="73"/>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row>
    <row r="39" spans="1:55" ht="12.75">
      <c r="A39" s="206" t="s">
        <v>150</v>
      </c>
      <c r="B39" s="206"/>
      <c r="C39" s="206"/>
      <c r="D39" s="206"/>
      <c r="E39" s="206"/>
      <c r="F39" s="206"/>
      <c r="G39" s="206"/>
      <c r="H39" s="206"/>
      <c r="I39" s="206"/>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row>
    <row r="40" spans="1:55" ht="12.75">
      <c r="A40" s="206"/>
      <c r="B40" s="206"/>
      <c r="C40" s="206"/>
      <c r="D40" s="206"/>
      <c r="E40" s="206"/>
      <c r="F40" s="206"/>
      <c r="G40" s="206"/>
      <c r="H40" s="206"/>
      <c r="I40" s="206"/>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row>
    <row r="41" spans="1:55" ht="12.75">
      <c r="A41" s="206"/>
      <c r="B41" s="206"/>
      <c r="C41" s="206"/>
      <c r="D41" s="206"/>
      <c r="E41" s="206"/>
      <c r="F41" s="206"/>
      <c r="G41" s="206"/>
      <c r="H41" s="206"/>
      <c r="I41" s="206"/>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row>
    <row r="42" spans="1:55" ht="12.75">
      <c r="A42" s="206"/>
      <c r="B42" s="206"/>
      <c r="C42" s="206"/>
      <c r="D42" s="206"/>
      <c r="E42" s="206"/>
      <c r="F42" s="206"/>
      <c r="G42" s="206"/>
      <c r="H42" s="206"/>
      <c r="I42" s="206"/>
      <c r="J42" s="127"/>
      <c r="K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row>
    <row r="43" spans="1:55" ht="12.75">
      <c r="A43" s="206"/>
      <c r="B43" s="206"/>
      <c r="C43" s="206"/>
      <c r="D43" s="206"/>
      <c r="E43" s="206"/>
      <c r="F43" s="206"/>
      <c r="G43" s="206"/>
      <c r="H43" s="206"/>
      <c r="I43" s="206"/>
      <c r="J43" s="127"/>
      <c r="K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row>
    <row r="44" spans="1:9" ht="12.75">
      <c r="A44" s="206"/>
      <c r="B44" s="206"/>
      <c r="C44" s="206"/>
      <c r="D44" s="206"/>
      <c r="E44" s="206"/>
      <c r="F44" s="206"/>
      <c r="G44" s="206"/>
      <c r="H44" s="206"/>
      <c r="I44" s="206"/>
    </row>
    <row r="45" spans="2:7" ht="12.75">
      <c r="B45" s="3"/>
      <c r="C45" s="3"/>
      <c r="D45" s="73"/>
      <c r="E45" s="73"/>
      <c r="F45" s="73"/>
      <c r="G45" s="73"/>
    </row>
    <row r="46" spans="2:7" ht="12.75">
      <c r="B46" s="3"/>
      <c r="C46" s="3"/>
      <c r="D46" s="73"/>
      <c r="E46" s="73"/>
      <c r="F46" s="73"/>
      <c r="G46" s="73"/>
    </row>
    <row r="47" spans="2:7" ht="12.75">
      <c r="B47" s="3"/>
      <c r="C47" s="3"/>
      <c r="D47" s="73"/>
      <c r="E47" s="73"/>
      <c r="F47" s="73"/>
      <c r="G47" s="73"/>
    </row>
    <row r="48" spans="2:7" ht="12.75">
      <c r="B48" s="3"/>
      <c r="C48" s="3"/>
      <c r="D48" s="73"/>
      <c r="E48" s="73"/>
      <c r="F48" s="73"/>
      <c r="G48" s="73"/>
    </row>
    <row r="49" spans="2:7" ht="12.75">
      <c r="B49" s="3"/>
      <c r="C49" s="3"/>
      <c r="D49" s="73"/>
      <c r="E49" s="73"/>
      <c r="F49" s="73"/>
      <c r="G49" s="73"/>
    </row>
    <row r="50" spans="2:7" ht="12.75">
      <c r="B50" s="3"/>
      <c r="C50" s="3"/>
      <c r="D50" s="73"/>
      <c r="E50" s="73"/>
      <c r="F50" s="73"/>
      <c r="G50" s="73"/>
    </row>
    <row r="51" spans="2:7" ht="12.75">
      <c r="B51" s="3"/>
      <c r="C51" s="3"/>
      <c r="D51" s="73"/>
      <c r="E51" s="73"/>
      <c r="F51" s="73"/>
      <c r="G51" s="73"/>
    </row>
    <row r="52" spans="2:7" ht="12.75">
      <c r="B52" s="3"/>
      <c r="C52" s="3"/>
      <c r="D52" s="73"/>
      <c r="E52" s="73"/>
      <c r="F52" s="73"/>
      <c r="G52" s="73"/>
    </row>
    <row r="53" spans="2:7" ht="12.75">
      <c r="B53" s="115"/>
      <c r="C53" s="3"/>
      <c r="D53" s="73"/>
      <c r="E53" s="73"/>
      <c r="F53" s="73"/>
      <c r="G53" s="73"/>
    </row>
    <row r="54" spans="2:7" ht="12.75">
      <c r="B54" s="3"/>
      <c r="C54" s="3"/>
      <c r="D54" s="73"/>
      <c r="E54" s="73"/>
      <c r="F54" s="73"/>
      <c r="G54" s="73"/>
    </row>
    <row r="55" spans="2:7" ht="12.75">
      <c r="B55" s="3"/>
      <c r="C55" s="3"/>
      <c r="D55" s="73"/>
      <c r="E55" s="73"/>
      <c r="F55" s="73"/>
      <c r="G55" s="73"/>
    </row>
    <row r="56" spans="2:7" ht="12.75">
      <c r="B56" s="3"/>
      <c r="C56" s="3"/>
      <c r="D56" s="73"/>
      <c r="E56" s="73"/>
      <c r="F56" s="73"/>
      <c r="G56" s="73"/>
    </row>
    <row r="57" spans="2:7" ht="12.75">
      <c r="B57" s="3"/>
      <c r="C57" s="3"/>
      <c r="D57" s="73"/>
      <c r="E57" s="73"/>
      <c r="F57" s="73"/>
      <c r="G57" s="73"/>
    </row>
    <row r="58" spans="2:7" ht="12.75">
      <c r="B58" s="3"/>
      <c r="C58" s="3"/>
      <c r="D58" s="73"/>
      <c r="E58" s="73"/>
      <c r="F58" s="73"/>
      <c r="G58" s="73"/>
    </row>
    <row r="59" spans="2:7" ht="12.75">
      <c r="B59" s="3"/>
      <c r="C59" s="3"/>
      <c r="D59" s="73"/>
      <c r="E59" s="73"/>
      <c r="F59" s="73"/>
      <c r="G59" s="73"/>
    </row>
    <row r="60" spans="2:7" ht="12.75">
      <c r="B60" s="3"/>
      <c r="C60" s="3"/>
      <c r="D60" s="73"/>
      <c r="E60" s="73"/>
      <c r="F60" s="73"/>
      <c r="G60" s="73"/>
    </row>
    <row r="61" spans="2:7" ht="12.75">
      <c r="B61" s="3"/>
      <c r="C61" s="3"/>
      <c r="D61" s="73"/>
      <c r="E61" s="73"/>
      <c r="F61" s="73"/>
      <c r="G61" s="73"/>
    </row>
    <row r="62" spans="2:7" ht="12.75">
      <c r="B62" s="3"/>
      <c r="C62" s="3"/>
      <c r="D62" s="73"/>
      <c r="E62" s="73"/>
      <c r="F62" s="73"/>
      <c r="G62" s="73"/>
    </row>
    <row r="63" spans="2:7" ht="12.75">
      <c r="B63" s="3"/>
      <c r="C63" s="3"/>
      <c r="D63" s="73"/>
      <c r="E63" s="73"/>
      <c r="F63" s="73"/>
      <c r="G63" s="73"/>
    </row>
    <row r="64" spans="2:7" ht="12.75">
      <c r="B64" s="3"/>
      <c r="C64" s="3"/>
      <c r="D64" s="73"/>
      <c r="E64" s="73"/>
      <c r="F64" s="73"/>
      <c r="G64" s="73"/>
    </row>
    <row r="65" spans="2:7" ht="12.75">
      <c r="B65" s="3"/>
      <c r="C65" s="3"/>
      <c r="D65" s="73"/>
      <c r="E65" s="73"/>
      <c r="F65" s="73"/>
      <c r="G65" s="73"/>
    </row>
    <row r="66" spans="2:7" ht="12.75">
      <c r="B66" s="3"/>
      <c r="C66" s="3"/>
      <c r="D66" s="73"/>
      <c r="E66" s="73"/>
      <c r="F66" s="73"/>
      <c r="G66" s="73"/>
    </row>
    <row r="67" spans="2:7" ht="12.75">
      <c r="B67" s="3"/>
      <c r="C67" s="3"/>
      <c r="D67" s="73"/>
      <c r="E67" s="73"/>
      <c r="F67" s="73"/>
      <c r="G67" s="73"/>
    </row>
    <row r="68" spans="2:7" ht="12.75">
      <c r="B68" s="3"/>
      <c r="C68" s="3"/>
      <c r="D68" s="73"/>
      <c r="E68" s="73"/>
      <c r="F68" s="73"/>
      <c r="G68" s="73"/>
    </row>
    <row r="69" spans="2:7" ht="12.75">
      <c r="B69" s="115"/>
      <c r="C69" s="116"/>
      <c r="D69" s="73"/>
      <c r="E69" s="73"/>
      <c r="F69" s="73"/>
      <c r="G69" s="73"/>
    </row>
    <row r="70" spans="2:7" ht="12.75">
      <c r="B70" s="3"/>
      <c r="C70" s="3"/>
      <c r="D70" s="73"/>
      <c r="E70" s="73"/>
      <c r="F70" s="73"/>
      <c r="G70" s="73"/>
    </row>
    <row r="71" spans="2:7" ht="12.75">
      <c r="B71" s="3"/>
      <c r="C71" s="3"/>
      <c r="D71" s="73"/>
      <c r="E71" s="73"/>
      <c r="F71" s="73"/>
      <c r="G71" s="73"/>
    </row>
    <row r="72" spans="2:7" ht="12.75">
      <c r="B72" s="3"/>
      <c r="C72" s="3"/>
      <c r="D72" s="73"/>
      <c r="E72" s="73"/>
      <c r="F72" s="73"/>
      <c r="G72" s="73"/>
    </row>
    <row r="73" spans="2:7" ht="12.75">
      <c r="B73" s="3"/>
      <c r="C73" s="3"/>
      <c r="D73" s="73"/>
      <c r="E73" s="73"/>
      <c r="F73" s="73"/>
      <c r="G73" s="73"/>
    </row>
    <row r="74" spans="2:7" ht="12.75">
      <c r="B74" s="3"/>
      <c r="C74" s="3"/>
      <c r="D74" s="73"/>
      <c r="E74" s="73"/>
      <c r="F74" s="73"/>
      <c r="G74" s="73"/>
    </row>
    <row r="75" spans="2:7" ht="12.75">
      <c r="B75" s="3"/>
      <c r="C75" s="3"/>
      <c r="D75" s="73"/>
      <c r="E75" s="73"/>
      <c r="F75" s="73"/>
      <c r="G75" s="73"/>
    </row>
    <row r="76" spans="2:7" ht="12.75">
      <c r="B76" s="3"/>
      <c r="C76" s="3"/>
      <c r="D76" s="73"/>
      <c r="E76" s="73"/>
      <c r="F76" s="73"/>
      <c r="G76" s="73"/>
    </row>
    <row r="77" spans="2:7" ht="12.75">
      <c r="B77" s="3"/>
      <c r="C77" s="3"/>
      <c r="D77" s="73"/>
      <c r="E77" s="73"/>
      <c r="F77" s="73"/>
      <c r="G77" s="73"/>
    </row>
    <row r="78" spans="2:7" ht="12.75">
      <c r="B78" s="3"/>
      <c r="C78" s="3"/>
      <c r="D78" s="73"/>
      <c r="E78" s="73"/>
      <c r="F78" s="73"/>
      <c r="G78" s="73"/>
    </row>
    <row r="79" spans="2:7" ht="12.75">
      <c r="B79" s="115"/>
      <c r="C79" s="3"/>
      <c r="D79" s="73"/>
      <c r="E79" s="73"/>
      <c r="F79" s="73"/>
      <c r="G79" s="73"/>
    </row>
    <row r="80" spans="2:7" ht="12.75">
      <c r="B80" s="3"/>
      <c r="C80" s="3"/>
      <c r="D80" s="73"/>
      <c r="E80" s="73"/>
      <c r="F80" s="73"/>
      <c r="G80" s="73"/>
    </row>
    <row r="81" spans="2:7" ht="12.75">
      <c r="B81" s="3"/>
      <c r="C81" s="3"/>
      <c r="D81" s="73"/>
      <c r="E81" s="73"/>
      <c r="F81" s="73"/>
      <c r="G81" s="73"/>
    </row>
    <row r="82" spans="2:7" ht="12.75">
      <c r="B82" s="3"/>
      <c r="C82" s="3"/>
      <c r="D82" s="73"/>
      <c r="E82" s="73"/>
      <c r="F82" s="73"/>
      <c r="G82" s="73"/>
    </row>
    <row r="83" spans="2:7" ht="12.75">
      <c r="B83" s="3"/>
      <c r="C83" s="3"/>
      <c r="D83" s="73"/>
      <c r="E83" s="73"/>
      <c r="F83" s="73"/>
      <c r="G83" s="73"/>
    </row>
    <row r="84" spans="2:7" ht="12.75">
      <c r="B84" s="3"/>
      <c r="C84" s="3"/>
      <c r="D84" s="73"/>
      <c r="E84" s="73"/>
      <c r="F84" s="73"/>
      <c r="G84" s="73"/>
    </row>
    <row r="85" spans="2:7" ht="12.75">
      <c r="B85" s="3"/>
      <c r="C85" s="3"/>
      <c r="D85" s="73"/>
      <c r="E85" s="73"/>
      <c r="F85" s="73"/>
      <c r="G85" s="73"/>
    </row>
    <row r="86" spans="2:7" ht="12.75">
      <c r="B86" s="3"/>
      <c r="C86" s="3"/>
      <c r="D86" s="73"/>
      <c r="E86" s="73"/>
      <c r="F86" s="73"/>
      <c r="G86" s="73"/>
    </row>
    <row r="87" spans="2:7" ht="12.75">
      <c r="B87" s="3"/>
      <c r="C87" s="3"/>
      <c r="D87" s="73"/>
      <c r="E87" s="73"/>
      <c r="F87" s="73"/>
      <c r="G87" s="73"/>
    </row>
    <row r="88" spans="2:7" ht="12.75">
      <c r="B88" s="3"/>
      <c r="C88" s="3"/>
      <c r="D88" s="73"/>
      <c r="E88" s="73"/>
      <c r="F88" s="73"/>
      <c r="G88" s="73"/>
    </row>
    <row r="89" spans="2:7" ht="12.75">
      <c r="B89" s="97"/>
      <c r="C89" s="205"/>
      <c r="D89" s="205"/>
      <c r="E89" s="205"/>
      <c r="F89" s="205"/>
      <c r="G89" s="205"/>
    </row>
  </sheetData>
  <sheetProtection/>
  <mergeCells count="3">
    <mergeCell ref="N7:Q7"/>
    <mergeCell ref="C89:G89"/>
    <mergeCell ref="A39:I44"/>
  </mergeCells>
  <hyperlinks>
    <hyperlink ref="A1" r:id="rId1" display="http://www.sourceoecd.org/9789264055988"/>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X105"/>
  <sheetViews>
    <sheetView zoomScalePageLayoutView="0" workbookViewId="0" topLeftCell="A1">
      <selection activeCell="H10" sqref="H10"/>
    </sheetView>
  </sheetViews>
  <sheetFormatPr defaultColWidth="9.140625" defaultRowHeight="12.75"/>
  <cols>
    <col min="1" max="2" width="9.140625" style="97" customWidth="1"/>
    <col min="3" max="3" width="11.8515625" style="68" customWidth="1"/>
    <col min="4" max="4" width="9.140625" style="68" customWidth="1"/>
    <col min="5" max="6" width="8.00390625" style="97" customWidth="1"/>
    <col min="7" max="16" width="9.140625" style="97" customWidth="1"/>
    <col min="17" max="17" width="10.28125" style="97" bestFit="1" customWidth="1"/>
    <col min="18" max="18" width="11.28125" style="97" bestFit="1" customWidth="1"/>
    <col min="19" max="16384" width="9.140625" style="97" customWidth="1"/>
  </cols>
  <sheetData>
    <row r="1" ht="12.75">
      <c r="A1" s="171" t="s">
        <v>183</v>
      </c>
    </row>
    <row r="2" spans="1:2" ht="12.75">
      <c r="A2" s="172" t="s">
        <v>184</v>
      </c>
      <c r="B2" s="97" t="s">
        <v>132</v>
      </c>
    </row>
    <row r="3" ht="12.75">
      <c r="A3" s="172" t="s">
        <v>185</v>
      </c>
    </row>
    <row r="4" spans="1:24" ht="12.75">
      <c r="A4" s="133" t="s">
        <v>153</v>
      </c>
      <c r="B4" s="134"/>
      <c r="E4" s="1"/>
      <c r="F4" s="1"/>
      <c r="P4" s="133"/>
      <c r="R4" s="134"/>
      <c r="S4" s="134"/>
      <c r="T4" s="134"/>
      <c r="U4" s="134"/>
      <c r="V4" s="134"/>
      <c r="W4" s="134"/>
      <c r="X4" s="134"/>
    </row>
    <row r="5" spans="1:16" ht="12.75">
      <c r="A5" s="134" t="s">
        <v>154</v>
      </c>
      <c r="E5" s="1"/>
      <c r="F5" s="1"/>
      <c r="P5" s="134"/>
    </row>
    <row r="6" spans="3:6" ht="12.75">
      <c r="C6" s="2"/>
      <c r="D6" s="2"/>
      <c r="E6" s="1"/>
      <c r="F6" s="1"/>
    </row>
    <row r="7" spans="3:6" ht="12.75" customHeight="1">
      <c r="C7" s="59"/>
      <c r="D7" s="59"/>
      <c r="E7" s="13"/>
      <c r="F7" s="59"/>
    </row>
    <row r="8" spans="3:6" ht="12.75">
      <c r="C8" s="3"/>
      <c r="D8" s="3"/>
      <c r="E8" s="1"/>
      <c r="F8" s="1"/>
    </row>
    <row r="9" spans="3:4" ht="12.75">
      <c r="C9" s="5" t="s">
        <v>8</v>
      </c>
      <c r="D9" s="5" t="s">
        <v>8</v>
      </c>
    </row>
    <row r="10" spans="3:4" ht="12.75">
      <c r="C10" s="1"/>
      <c r="D10" s="1"/>
    </row>
    <row r="11" spans="1:18" ht="45" customHeight="1">
      <c r="A11" s="4" t="s">
        <v>41</v>
      </c>
      <c r="B11" s="4"/>
      <c r="C11" s="132" t="s">
        <v>89</v>
      </c>
      <c r="D11" s="132" t="s">
        <v>90</v>
      </c>
      <c r="R11" s="135"/>
    </row>
    <row r="12" spans="1:5" ht="12.75">
      <c r="A12" s="6" t="s">
        <v>45</v>
      </c>
      <c r="B12" s="6" t="s">
        <v>23</v>
      </c>
      <c r="C12" s="7">
        <v>66890.00544634383</v>
      </c>
      <c r="D12" s="7">
        <v>147507.96371083424</v>
      </c>
      <c r="E12" s="68" t="s">
        <v>101</v>
      </c>
    </row>
    <row r="13" spans="1:5" ht="12.75">
      <c r="A13" s="6" t="s">
        <v>45</v>
      </c>
      <c r="B13" s="6" t="s">
        <v>27</v>
      </c>
      <c r="C13" s="7">
        <v>88027.17852445571</v>
      </c>
      <c r="D13" s="7">
        <v>131186.43485903746</v>
      </c>
      <c r="E13" s="68" t="s">
        <v>105</v>
      </c>
    </row>
    <row r="14" spans="1:5" ht="12.75">
      <c r="A14" s="6" t="s">
        <v>45</v>
      </c>
      <c r="B14" s="74" t="s">
        <v>34</v>
      </c>
      <c r="C14" s="7">
        <v>81304.6851905715</v>
      </c>
      <c r="D14" s="7">
        <v>123360.94656602782</v>
      </c>
      <c r="E14" s="68" t="s">
        <v>111</v>
      </c>
    </row>
    <row r="15" spans="1:5" ht="12.75">
      <c r="A15" s="6" t="s">
        <v>45</v>
      </c>
      <c r="B15" s="6" t="s">
        <v>21</v>
      </c>
      <c r="C15" s="7">
        <v>87854.75466394672</v>
      </c>
      <c r="D15" s="7">
        <v>108970.40224767374</v>
      </c>
      <c r="E15" s="68" t="s">
        <v>100</v>
      </c>
    </row>
    <row r="16" spans="1:17" ht="12.75">
      <c r="A16" s="6" t="s">
        <v>45</v>
      </c>
      <c r="B16" s="6" t="s">
        <v>25</v>
      </c>
      <c r="C16" s="7">
        <v>66622.69229393451</v>
      </c>
      <c r="D16" s="7">
        <v>104182.99289250842</v>
      </c>
      <c r="E16" s="68" t="s">
        <v>103</v>
      </c>
      <c r="F16" s="136"/>
      <c r="Q16" s="136"/>
    </row>
    <row r="17" spans="1:17" ht="12.75">
      <c r="A17" s="6" t="s">
        <v>45</v>
      </c>
      <c r="B17" s="6" t="s">
        <v>33</v>
      </c>
      <c r="C17" s="7">
        <v>75204.94690693112</v>
      </c>
      <c r="D17" s="7">
        <v>102320.40451054828</v>
      </c>
      <c r="E17" s="68" t="s">
        <v>110</v>
      </c>
      <c r="F17" s="136"/>
      <c r="Q17" s="136"/>
    </row>
    <row r="18" spans="1:17" ht="12.75">
      <c r="A18" s="6" t="s">
        <v>45</v>
      </c>
      <c r="B18" s="6" t="s">
        <v>18</v>
      </c>
      <c r="C18" s="7">
        <v>70378.09188499009</v>
      </c>
      <c r="D18" s="7">
        <v>97288.05598510447</v>
      </c>
      <c r="E18" s="68" t="s">
        <v>97</v>
      </c>
      <c r="F18" s="136"/>
      <c r="Q18" s="136"/>
    </row>
    <row r="19" spans="1:17" ht="12.75">
      <c r="A19" s="6" t="s">
        <v>45</v>
      </c>
      <c r="B19" s="6" t="s">
        <v>32</v>
      </c>
      <c r="C19" s="7">
        <v>61027.88444738557</v>
      </c>
      <c r="D19" s="7">
        <v>91810.64444892154</v>
      </c>
      <c r="E19" s="68" t="s">
        <v>109</v>
      </c>
      <c r="F19" s="136"/>
      <c r="Q19" s="136"/>
    </row>
    <row r="20" spans="1:17" ht="12.75">
      <c r="A20" s="112" t="s">
        <v>45</v>
      </c>
      <c r="B20" s="74" t="s">
        <v>15</v>
      </c>
      <c r="C20" s="7">
        <v>70621.86499886621</v>
      </c>
      <c r="D20" s="7">
        <v>88484.04066615705</v>
      </c>
      <c r="E20" s="68" t="s">
        <v>95</v>
      </c>
      <c r="F20" s="136"/>
      <c r="Q20" s="136"/>
    </row>
    <row r="21" spans="1:17" ht="12.75">
      <c r="A21" s="6" t="s">
        <v>45</v>
      </c>
      <c r="B21" s="6" t="s">
        <v>12</v>
      </c>
      <c r="C21" s="7">
        <v>61338.29380844552</v>
      </c>
      <c r="D21" s="7">
        <v>87856.24739836024</v>
      </c>
      <c r="E21" s="68" t="s">
        <v>93</v>
      </c>
      <c r="F21" s="136"/>
      <c r="Q21" s="136"/>
    </row>
    <row r="22" spans="1:17" ht="12.75">
      <c r="A22" s="6" t="s">
        <v>45</v>
      </c>
      <c r="B22" s="6" t="s">
        <v>16</v>
      </c>
      <c r="C22" s="7">
        <v>67300.63059402072</v>
      </c>
      <c r="D22" s="7">
        <v>87494.6051806552</v>
      </c>
      <c r="E22" s="68" t="s">
        <v>96</v>
      </c>
      <c r="F22" s="136"/>
      <c r="Q22" s="136"/>
    </row>
    <row r="23" spans="1:17" ht="12.75">
      <c r="A23" s="6" t="s">
        <v>45</v>
      </c>
      <c r="B23" s="6" t="s">
        <v>13</v>
      </c>
      <c r="C23" s="7">
        <v>57253.96026946711</v>
      </c>
      <c r="D23" s="7">
        <v>85472.2748917901</v>
      </c>
      <c r="E23" s="68" t="s">
        <v>13</v>
      </c>
      <c r="F23" s="136"/>
      <c r="Q23" s="136"/>
    </row>
    <row r="24" spans="1:17" ht="12.75">
      <c r="A24" s="6" t="s">
        <v>45</v>
      </c>
      <c r="B24" s="6" t="s">
        <v>29</v>
      </c>
      <c r="C24" s="7">
        <v>38840.86570609202</v>
      </c>
      <c r="D24" s="7">
        <v>84665.50736377595</v>
      </c>
      <c r="E24" s="68" t="s">
        <v>29</v>
      </c>
      <c r="F24" s="136"/>
      <c r="Q24" s="136"/>
    </row>
    <row r="25" spans="1:17" ht="12.75">
      <c r="A25" s="6" t="s">
        <v>45</v>
      </c>
      <c r="B25" s="6" t="s">
        <v>10</v>
      </c>
      <c r="C25" s="7">
        <v>73126.40274192272</v>
      </c>
      <c r="D25" s="7">
        <v>83209.66492186353</v>
      </c>
      <c r="E25" s="68" t="s">
        <v>112</v>
      </c>
      <c r="F25" s="136"/>
      <c r="Q25" s="136"/>
    </row>
    <row r="26" spans="1:18" ht="12.75">
      <c r="A26" s="6" t="s">
        <v>45</v>
      </c>
      <c r="B26" s="6" t="s">
        <v>86</v>
      </c>
      <c r="C26" s="7">
        <v>55977.64612091932</v>
      </c>
      <c r="D26" s="7">
        <v>82659.09777939634</v>
      </c>
      <c r="E26" s="68" t="s">
        <v>92</v>
      </c>
      <c r="F26" s="136"/>
      <c r="Q26" s="136"/>
      <c r="R26" s="136"/>
    </row>
    <row r="27" spans="1:18" ht="12.75">
      <c r="A27" s="6" t="s">
        <v>45</v>
      </c>
      <c r="B27" s="6" t="s">
        <v>24</v>
      </c>
      <c r="C27" s="7">
        <v>35213.649816388024</v>
      </c>
      <c r="D27" s="7">
        <v>79648.14289718393</v>
      </c>
      <c r="E27" s="68" t="s">
        <v>102</v>
      </c>
      <c r="F27" s="136"/>
      <c r="Q27" s="136"/>
      <c r="R27" s="136"/>
    </row>
    <row r="28" spans="1:18" ht="12.75">
      <c r="A28" s="6" t="s">
        <v>45</v>
      </c>
      <c r="B28" s="6" t="s">
        <v>19</v>
      </c>
      <c r="C28" s="7">
        <v>36316.90181134889</v>
      </c>
      <c r="D28" s="7">
        <v>69437.0558950356</v>
      </c>
      <c r="E28" s="68" t="s">
        <v>98</v>
      </c>
      <c r="F28" s="136"/>
      <c r="Q28" s="136"/>
      <c r="R28" s="136"/>
    </row>
    <row r="29" spans="1:18" ht="12.75">
      <c r="A29" s="6" t="s">
        <v>45</v>
      </c>
      <c r="B29" s="6" t="s">
        <v>9</v>
      </c>
      <c r="C29" s="7">
        <v>56797.85840796837</v>
      </c>
      <c r="D29" s="7">
        <v>68616.96629866732</v>
      </c>
      <c r="E29" s="68" t="s">
        <v>91</v>
      </c>
      <c r="F29" s="136"/>
      <c r="Q29" s="136"/>
      <c r="R29" s="136"/>
    </row>
    <row r="30" spans="1:18" ht="12.75">
      <c r="A30" s="6" t="s">
        <v>45</v>
      </c>
      <c r="B30" s="6" t="s">
        <v>31</v>
      </c>
      <c r="C30" s="7">
        <v>40322.76237265462</v>
      </c>
      <c r="D30" s="7">
        <v>60540.65118708919</v>
      </c>
      <c r="E30" s="68" t="s">
        <v>108</v>
      </c>
      <c r="F30" s="136"/>
      <c r="Q30" s="136"/>
      <c r="R30" s="136"/>
    </row>
    <row r="31" spans="1:18" ht="12.75">
      <c r="A31" s="6" t="s">
        <v>45</v>
      </c>
      <c r="B31" s="6" t="s">
        <v>26</v>
      </c>
      <c r="C31" s="7">
        <v>41707.30759956095</v>
      </c>
      <c r="D31" s="7">
        <v>54631.58675267295</v>
      </c>
      <c r="E31" s="68" t="s">
        <v>104</v>
      </c>
      <c r="F31" s="136"/>
      <c r="Q31" s="136"/>
      <c r="R31" s="136"/>
    </row>
    <row r="32" spans="1:18" ht="12.75">
      <c r="A32" s="6" t="s">
        <v>45</v>
      </c>
      <c r="B32" s="6" t="s">
        <v>14</v>
      </c>
      <c r="C32" s="7">
        <v>37386.70274138301</v>
      </c>
      <c r="D32" s="7">
        <v>50300.925789986206</v>
      </c>
      <c r="E32" s="68" t="s">
        <v>94</v>
      </c>
      <c r="F32" s="136"/>
      <c r="Q32" s="136"/>
      <c r="R32" s="136"/>
    </row>
    <row r="33" spans="1:18" ht="12.75">
      <c r="A33" s="6" t="s">
        <v>45</v>
      </c>
      <c r="B33" s="6" t="s">
        <v>20</v>
      </c>
      <c r="C33" s="7">
        <v>29257.091462964305</v>
      </c>
      <c r="D33" s="7">
        <v>36816.64524534437</v>
      </c>
      <c r="E33" s="68" t="s">
        <v>99</v>
      </c>
      <c r="F33" s="136"/>
      <c r="Q33" s="136"/>
      <c r="R33" s="136"/>
    </row>
    <row r="34" spans="1:18" ht="12.75">
      <c r="A34" s="6" t="s">
        <v>45</v>
      </c>
      <c r="B34" s="6" t="s">
        <v>30</v>
      </c>
      <c r="C34" s="7">
        <v>27826.38706035518</v>
      </c>
      <c r="D34" s="7">
        <v>33078.85990087739</v>
      </c>
      <c r="E34" s="68" t="s">
        <v>107</v>
      </c>
      <c r="F34" s="136"/>
      <c r="Q34" s="136"/>
      <c r="R34" s="136"/>
    </row>
    <row r="35" spans="1:18" ht="12.75">
      <c r="A35" s="6" t="s">
        <v>45</v>
      </c>
      <c r="B35" s="6" t="s">
        <v>28</v>
      </c>
      <c r="C35" s="7">
        <v>16864.942031147883</v>
      </c>
      <c r="D35" s="7">
        <v>24278.229316000896</v>
      </c>
      <c r="E35" s="68" t="s">
        <v>106</v>
      </c>
      <c r="F35" s="136"/>
      <c r="Q35" s="136"/>
      <c r="R35" s="136"/>
    </row>
    <row r="36" spans="3:18" ht="12.75">
      <c r="C36" s="6"/>
      <c r="D36" s="6"/>
      <c r="E36" s="7"/>
      <c r="F36" s="7"/>
      <c r="K36" s="6"/>
      <c r="L36" s="6"/>
      <c r="M36" s="7"/>
      <c r="N36" s="7"/>
      <c r="P36" s="136"/>
      <c r="Q36" s="136"/>
      <c r="R36" s="136"/>
    </row>
    <row r="37" spans="1:4" ht="12.75">
      <c r="A37" s="137"/>
      <c r="C37" s="97"/>
      <c r="D37" s="97"/>
    </row>
    <row r="38" spans="1:76" ht="12.75">
      <c r="A38" s="207" t="s">
        <v>155</v>
      </c>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row>
    <row r="39" spans="1:76" ht="12.75">
      <c r="A39" s="207"/>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row>
    <row r="40" spans="1:76" ht="12.75">
      <c r="A40" s="207"/>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row>
    <row r="41" spans="1:76" ht="12.75">
      <c r="A41" s="207"/>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row>
    <row r="42" spans="1:76" ht="12.75">
      <c r="A42" s="207"/>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row>
    <row r="43" spans="1:76" ht="12.75">
      <c r="A43" s="207"/>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07"/>
      <c r="BS43" s="207"/>
      <c r="BT43" s="207"/>
      <c r="BU43" s="207"/>
      <c r="BV43" s="207"/>
      <c r="BW43" s="207"/>
      <c r="BX43" s="207"/>
    </row>
    <row r="44" spans="1:76" ht="12.75">
      <c r="A44" s="207"/>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row>
    <row r="45" spans="1:76" ht="12.75">
      <c r="A45" s="207"/>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row>
    <row r="46" spans="1:76" ht="12.75">
      <c r="A46" s="207"/>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row>
    <row r="47" spans="1:76" ht="12.75">
      <c r="A47" s="207"/>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row>
    <row r="48" spans="1:76" ht="12.75">
      <c r="A48" s="207"/>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row>
    <row r="49" spans="1:76" ht="12.75">
      <c r="A49" s="207"/>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row>
    <row r="50" spans="1:76" ht="12.75">
      <c r="A50" s="207"/>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7"/>
      <c r="BX50" s="207"/>
    </row>
    <row r="51" spans="3:6" ht="12.75">
      <c r="C51" s="6"/>
      <c r="D51" s="6"/>
      <c r="E51" s="7"/>
      <c r="F51" s="7"/>
    </row>
    <row r="52" spans="3:6" ht="12.75">
      <c r="C52" s="6"/>
      <c r="D52" s="6"/>
      <c r="E52" s="7"/>
      <c r="F52" s="7"/>
    </row>
    <row r="53" spans="3:6" ht="12.75">
      <c r="C53" s="6"/>
      <c r="D53" s="6"/>
      <c r="E53" s="7"/>
      <c r="F53" s="7"/>
    </row>
    <row r="54" spans="3:6" ht="12.75">
      <c r="C54" s="6"/>
      <c r="D54" s="6"/>
      <c r="E54" s="7"/>
      <c r="F54" s="7"/>
    </row>
    <row r="55" spans="3:6" ht="12.75">
      <c r="C55" s="74"/>
      <c r="D55" s="6"/>
      <c r="E55" s="7"/>
      <c r="F55" s="7"/>
    </row>
    <row r="56" spans="3:6" ht="12.75">
      <c r="C56" s="6"/>
      <c r="D56" s="6"/>
      <c r="E56" s="7"/>
      <c r="F56" s="7"/>
    </row>
    <row r="57" spans="3:6" ht="12.75">
      <c r="C57" s="6"/>
      <c r="D57" s="6"/>
      <c r="E57" s="7"/>
      <c r="F57" s="7"/>
    </row>
    <row r="58" spans="3:6" ht="12.75">
      <c r="C58" s="6"/>
      <c r="D58" s="6"/>
      <c r="E58" s="7"/>
      <c r="F58" s="7"/>
    </row>
    <row r="59" spans="3:6" ht="12.75">
      <c r="C59" s="6"/>
      <c r="D59" s="6"/>
      <c r="E59" s="7"/>
      <c r="F59" s="7"/>
    </row>
    <row r="60" spans="3:6" ht="12.75">
      <c r="C60" s="6"/>
      <c r="D60" s="6"/>
      <c r="E60" s="7"/>
      <c r="F60" s="7"/>
    </row>
    <row r="61" spans="3:6" ht="12.75">
      <c r="C61" s="6"/>
      <c r="D61" s="6"/>
      <c r="E61" s="7"/>
      <c r="F61" s="7"/>
    </row>
    <row r="62" spans="3:6" ht="12.75">
      <c r="C62" s="6"/>
      <c r="D62" s="6"/>
      <c r="E62" s="7"/>
      <c r="F62" s="7"/>
    </row>
    <row r="63" spans="3:6" ht="12.75">
      <c r="C63" s="6"/>
      <c r="D63" s="6"/>
      <c r="E63" s="7"/>
      <c r="F63" s="7"/>
    </row>
    <row r="64" spans="3:6" ht="12.75">
      <c r="C64" s="6"/>
      <c r="D64" s="6"/>
      <c r="E64" s="7"/>
      <c r="F64" s="7"/>
    </row>
    <row r="65" spans="3:6" ht="12.75">
      <c r="C65" s="6"/>
      <c r="D65" s="6"/>
      <c r="E65" s="7"/>
      <c r="F65" s="7"/>
    </row>
    <row r="66" spans="3:6" ht="12.75">
      <c r="C66" s="6"/>
      <c r="D66" s="6"/>
      <c r="E66" s="7"/>
      <c r="F66" s="7"/>
    </row>
    <row r="67" spans="3:6" ht="12.75">
      <c r="C67" s="6"/>
      <c r="D67" s="6"/>
      <c r="E67" s="7"/>
      <c r="F67" s="7"/>
    </row>
    <row r="68" spans="3:6" ht="12.75">
      <c r="C68" s="6"/>
      <c r="D68" s="6"/>
      <c r="E68" s="7"/>
      <c r="F68" s="7"/>
    </row>
    <row r="69" spans="3:6" ht="12.75">
      <c r="C69" s="6"/>
      <c r="D69" s="6"/>
      <c r="E69" s="7"/>
      <c r="F69" s="7"/>
    </row>
    <row r="70" spans="3:6" ht="12.75">
      <c r="C70" s="6"/>
      <c r="D70" s="6"/>
      <c r="E70" s="7"/>
      <c r="F70" s="7"/>
    </row>
    <row r="71" spans="3:6" ht="12.75">
      <c r="C71" s="74"/>
      <c r="D71" s="112"/>
      <c r="E71" s="7"/>
      <c r="F71" s="7"/>
    </row>
    <row r="72" spans="3:6" ht="12.75">
      <c r="C72" s="6"/>
      <c r="D72" s="6"/>
      <c r="E72" s="7"/>
      <c r="F72" s="7"/>
    </row>
    <row r="73" spans="3:6" ht="12.75">
      <c r="C73" s="6"/>
      <c r="D73" s="6"/>
      <c r="E73" s="7"/>
      <c r="F73" s="7"/>
    </row>
    <row r="74" spans="3:6" ht="12.75">
      <c r="C74" s="6"/>
      <c r="D74" s="6"/>
      <c r="E74" s="7"/>
      <c r="F74" s="7"/>
    </row>
    <row r="75" spans="3:6" ht="12.75">
      <c r="C75" s="6"/>
      <c r="D75" s="6"/>
      <c r="E75" s="7"/>
      <c r="F75" s="7"/>
    </row>
    <row r="76" spans="3:6" ht="12.75">
      <c r="C76" s="6"/>
      <c r="D76" s="6"/>
      <c r="E76" s="7"/>
      <c r="F76" s="7"/>
    </row>
    <row r="77" spans="3:6" ht="12.75">
      <c r="C77" s="6"/>
      <c r="D77" s="6"/>
      <c r="E77" s="7"/>
      <c r="F77" s="7"/>
    </row>
    <row r="78" spans="3:6" ht="12.75">
      <c r="C78" s="6"/>
      <c r="D78" s="6"/>
      <c r="E78" s="7"/>
      <c r="F78" s="7"/>
    </row>
    <row r="79" spans="3:6" ht="12.75">
      <c r="C79" s="6"/>
      <c r="D79" s="6"/>
      <c r="E79" s="7"/>
      <c r="F79" s="7"/>
    </row>
    <row r="80" spans="3:6" ht="12.75">
      <c r="C80" s="6"/>
      <c r="D80" s="6"/>
      <c r="E80" s="7"/>
      <c r="F80" s="7"/>
    </row>
    <row r="81" spans="3:6" ht="12.75">
      <c r="C81" s="74"/>
      <c r="D81" s="6"/>
      <c r="E81" s="7"/>
      <c r="F81" s="7"/>
    </row>
    <row r="82" spans="3:6" ht="12.75">
      <c r="C82" s="6"/>
      <c r="D82" s="6"/>
      <c r="E82" s="7"/>
      <c r="F82" s="7"/>
    </row>
    <row r="83" spans="3:6" ht="12.75">
      <c r="C83" s="6"/>
      <c r="D83" s="6"/>
      <c r="E83" s="7"/>
      <c r="F83" s="7"/>
    </row>
    <row r="84" spans="3:6" ht="12.75">
      <c r="C84" s="6"/>
      <c r="D84" s="6"/>
      <c r="E84" s="7"/>
      <c r="F84" s="7"/>
    </row>
    <row r="85" spans="3:6" ht="12.75">
      <c r="C85" s="6"/>
      <c r="D85" s="6"/>
      <c r="E85" s="7"/>
      <c r="F85" s="7"/>
    </row>
    <row r="86" spans="3:6" ht="12.75">
      <c r="C86" s="6"/>
      <c r="D86" s="6"/>
      <c r="E86" s="7"/>
      <c r="F86" s="7"/>
    </row>
    <row r="87" spans="3:6" ht="12.75">
      <c r="C87" s="4"/>
      <c r="D87" s="4"/>
      <c r="E87" s="113"/>
      <c r="F87" s="113"/>
    </row>
    <row r="88" spans="3:6" ht="12.75">
      <c r="C88" s="6"/>
      <c r="D88" s="6"/>
      <c r="E88" s="7"/>
      <c r="F88" s="7"/>
    </row>
    <row r="89" spans="3:6" ht="12.75">
      <c r="C89" s="6"/>
      <c r="D89" s="6"/>
      <c r="E89" s="7"/>
      <c r="F89" s="7"/>
    </row>
    <row r="90" spans="3:6" ht="12.75">
      <c r="C90" s="6"/>
      <c r="D90" s="4"/>
      <c r="E90" s="113"/>
      <c r="F90" s="113"/>
    </row>
    <row r="91" spans="3:6" ht="12.75">
      <c r="C91" s="6"/>
      <c r="D91" s="6"/>
      <c r="E91" s="7"/>
      <c r="F91" s="7"/>
    </row>
    <row r="92" spans="3:6" ht="12.75">
      <c r="C92" s="6"/>
      <c r="D92" s="6"/>
      <c r="E92" s="7"/>
      <c r="F92" s="7"/>
    </row>
    <row r="93" spans="3:6" ht="12.75">
      <c r="C93" s="6"/>
      <c r="D93" s="6"/>
      <c r="E93" s="7"/>
      <c r="F93" s="7"/>
    </row>
    <row r="94" spans="3:6" ht="12.75">
      <c r="C94" s="6"/>
      <c r="D94" s="6"/>
      <c r="E94" s="7"/>
      <c r="F94" s="7"/>
    </row>
    <row r="95" spans="3:6" ht="12.75">
      <c r="C95" s="6"/>
      <c r="D95" s="6"/>
      <c r="E95" s="7"/>
      <c r="F95" s="7"/>
    </row>
    <row r="96" spans="3:6" ht="12.75">
      <c r="C96" s="6"/>
      <c r="D96" s="6"/>
      <c r="E96" s="7"/>
      <c r="F96" s="7"/>
    </row>
    <row r="97" spans="3:6" ht="12.75">
      <c r="C97" s="6"/>
      <c r="D97" s="6"/>
      <c r="E97" s="7"/>
      <c r="F97" s="7"/>
    </row>
    <row r="98" spans="3:6" ht="12.75">
      <c r="C98" s="6"/>
      <c r="D98" s="6"/>
      <c r="E98" s="7"/>
      <c r="F98" s="7"/>
    </row>
    <row r="99" spans="3:6" ht="12.75">
      <c r="C99" s="6"/>
      <c r="D99" s="6"/>
      <c r="E99" s="7"/>
      <c r="F99" s="7"/>
    </row>
    <row r="100" spans="3:6" ht="12.75">
      <c r="C100" s="6"/>
      <c r="D100" s="6"/>
      <c r="E100" s="7"/>
      <c r="F100" s="7"/>
    </row>
    <row r="101" spans="3:6" ht="12.75">
      <c r="C101" s="6"/>
      <c r="D101" s="6"/>
      <c r="E101" s="7"/>
      <c r="F101" s="7"/>
    </row>
    <row r="102" spans="3:6" ht="12.75">
      <c r="C102" s="6"/>
      <c r="D102" s="6"/>
      <c r="E102" s="7"/>
      <c r="F102" s="7"/>
    </row>
    <row r="103" spans="3:6" ht="12.75">
      <c r="C103" s="4"/>
      <c r="D103" s="4"/>
      <c r="E103" s="113"/>
      <c r="F103" s="113"/>
    </row>
    <row r="105" spans="3:6" ht="12.75">
      <c r="C105" s="205"/>
      <c r="D105" s="205"/>
      <c r="E105" s="205"/>
      <c r="F105" s="128"/>
    </row>
  </sheetData>
  <sheetProtection/>
  <mergeCells count="2">
    <mergeCell ref="C105:E105"/>
    <mergeCell ref="A38:BX50"/>
  </mergeCells>
  <hyperlinks>
    <hyperlink ref="A1" r:id="rId1" display="http://www.sourceoecd.org/9789264055988"/>
  </hyperlink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dimension ref="A1:W54"/>
  <sheetViews>
    <sheetView zoomScalePageLayoutView="0" workbookViewId="0" topLeftCell="A13">
      <selection activeCell="B7" sqref="B7"/>
    </sheetView>
  </sheetViews>
  <sheetFormatPr defaultColWidth="9.140625" defaultRowHeight="12.75"/>
  <cols>
    <col min="1" max="1" width="11.7109375" style="97" customWidth="1"/>
    <col min="2" max="2" width="11.7109375" style="148" customWidth="1"/>
    <col min="3" max="3" width="9.140625" style="120" customWidth="1"/>
    <col min="4" max="6" width="9.140625" style="97" customWidth="1"/>
    <col min="7" max="7" width="11.28125" style="97" bestFit="1" customWidth="1"/>
    <col min="8" max="16384" width="9.140625" style="97" customWidth="1"/>
  </cols>
  <sheetData>
    <row r="1" ht="12.75">
      <c r="A1" s="171" t="s">
        <v>183</v>
      </c>
    </row>
    <row r="2" spans="1:2" ht="12.75">
      <c r="A2" s="172" t="s">
        <v>184</v>
      </c>
      <c r="B2" s="148" t="s">
        <v>132</v>
      </c>
    </row>
    <row r="3" ht="12.75">
      <c r="A3" s="172" t="s">
        <v>185</v>
      </c>
    </row>
    <row r="4" spans="1:15" ht="12.75">
      <c r="A4" s="129" t="s">
        <v>158</v>
      </c>
      <c r="B4" s="140"/>
      <c r="M4" s="129"/>
      <c r="N4" s="140"/>
      <c r="O4" s="120"/>
    </row>
    <row r="5" spans="1:23" ht="12.75">
      <c r="A5" s="208" t="s">
        <v>130</v>
      </c>
      <c r="B5" s="208"/>
      <c r="C5" s="208"/>
      <c r="D5" s="208"/>
      <c r="E5" s="208"/>
      <c r="F5" s="208"/>
      <c r="G5" s="208"/>
      <c r="H5" s="208"/>
      <c r="I5" s="208"/>
      <c r="J5" s="208"/>
      <c r="K5" s="208"/>
      <c r="M5" s="208"/>
      <c r="N5" s="208"/>
      <c r="O5" s="208"/>
      <c r="P5" s="208"/>
      <c r="Q5" s="208"/>
      <c r="R5" s="208"/>
      <c r="S5" s="208"/>
      <c r="T5" s="208"/>
      <c r="U5" s="208"/>
      <c r="V5" s="208"/>
      <c r="W5" s="208"/>
    </row>
    <row r="6" spans="1:23" ht="12.75">
      <c r="A6" s="208"/>
      <c r="B6" s="208"/>
      <c r="C6" s="208"/>
      <c r="D6" s="208"/>
      <c r="E6" s="208"/>
      <c r="F6" s="208"/>
      <c r="G6" s="208"/>
      <c r="H6" s="208"/>
      <c r="I6" s="208"/>
      <c r="J6" s="208"/>
      <c r="K6" s="208"/>
      <c r="M6" s="208"/>
      <c r="N6" s="208"/>
      <c r="O6" s="208"/>
      <c r="P6" s="208"/>
      <c r="Q6" s="208"/>
      <c r="R6" s="208"/>
      <c r="S6" s="208"/>
      <c r="T6" s="208"/>
      <c r="U6" s="208"/>
      <c r="V6" s="208"/>
      <c r="W6" s="208"/>
    </row>
    <row r="7" spans="1:2" ht="12.75">
      <c r="A7" s="137"/>
      <c r="B7" s="97"/>
    </row>
    <row r="8" spans="1:23" ht="25.5" customHeight="1">
      <c r="A8" s="141"/>
      <c r="B8" s="60" t="s">
        <v>78</v>
      </c>
      <c r="C8" s="142" t="s">
        <v>79</v>
      </c>
      <c r="H8" s="140"/>
      <c r="I8" s="140"/>
      <c r="J8" s="140"/>
      <c r="K8" s="140"/>
      <c r="L8" s="209" t="s">
        <v>156</v>
      </c>
      <c r="M8" s="209"/>
      <c r="N8" s="209"/>
      <c r="O8" s="209"/>
      <c r="P8" s="209"/>
      <c r="Q8" s="209"/>
      <c r="R8" s="209"/>
      <c r="S8" s="209"/>
      <c r="T8" s="209"/>
      <c r="U8" s="209"/>
      <c r="V8" s="209"/>
      <c r="W8" s="209"/>
    </row>
    <row r="9" spans="1:23" ht="25.5" customHeight="1">
      <c r="A9" s="141"/>
      <c r="B9" s="60"/>
      <c r="C9" s="142"/>
      <c r="H9" s="140"/>
      <c r="I9" s="140"/>
      <c r="J9" s="140"/>
      <c r="K9" s="140"/>
      <c r="L9" s="209"/>
      <c r="M9" s="209"/>
      <c r="N9" s="209"/>
      <c r="O9" s="209"/>
      <c r="P9" s="209"/>
      <c r="Q9" s="209"/>
      <c r="R9" s="209"/>
      <c r="S9" s="209"/>
      <c r="T9" s="209"/>
      <c r="U9" s="209"/>
      <c r="V9" s="209"/>
      <c r="W9" s="209"/>
    </row>
    <row r="10" spans="1:23" ht="12.75">
      <c r="A10" s="9"/>
      <c r="B10" s="61" t="s">
        <v>182</v>
      </c>
      <c r="C10" s="143" t="s">
        <v>125</v>
      </c>
      <c r="L10" s="209"/>
      <c r="M10" s="209"/>
      <c r="N10" s="209"/>
      <c r="O10" s="209"/>
      <c r="P10" s="209"/>
      <c r="Q10" s="209"/>
      <c r="R10" s="209"/>
      <c r="S10" s="209"/>
      <c r="T10" s="209"/>
      <c r="U10" s="209"/>
      <c r="V10" s="209"/>
      <c r="W10" s="209"/>
    </row>
    <row r="11" spans="1:23" ht="12.75">
      <c r="A11" s="144" t="s">
        <v>9</v>
      </c>
      <c r="B11" s="62">
        <v>63546.747114036734</v>
      </c>
      <c r="C11" s="145">
        <v>0.7310306623701674</v>
      </c>
      <c r="D11" s="97" t="s">
        <v>91</v>
      </c>
      <c r="L11" s="209"/>
      <c r="M11" s="209"/>
      <c r="N11" s="209"/>
      <c r="O11" s="209"/>
      <c r="P11" s="209"/>
      <c r="Q11" s="209"/>
      <c r="R11" s="209"/>
      <c r="S11" s="209"/>
      <c r="T11" s="209"/>
      <c r="U11" s="209"/>
      <c r="V11" s="209"/>
      <c r="W11" s="209"/>
    </row>
    <row r="12" spans="1:23" ht="12.75">
      <c r="A12" s="144" t="s">
        <v>10</v>
      </c>
      <c r="B12" s="131">
        <v>85734.04835661549</v>
      </c>
      <c r="C12" s="145">
        <v>-1.2304818157387265</v>
      </c>
      <c r="D12" s="97" t="s">
        <v>92</v>
      </c>
      <c r="F12" s="131"/>
      <c r="G12" s="131"/>
      <c r="L12" s="209"/>
      <c r="M12" s="209"/>
      <c r="N12" s="209"/>
      <c r="O12" s="209"/>
      <c r="P12" s="209"/>
      <c r="Q12" s="209"/>
      <c r="R12" s="209"/>
      <c r="S12" s="209"/>
      <c r="T12" s="209"/>
      <c r="U12" s="209"/>
      <c r="V12" s="209"/>
      <c r="W12" s="209"/>
    </row>
    <row r="13" spans="1:23" ht="12.75">
      <c r="A13" s="144" t="s">
        <v>12</v>
      </c>
      <c r="B13" s="62">
        <v>79553.02717750032</v>
      </c>
      <c r="C13" s="145">
        <v>0.9248458220939462</v>
      </c>
      <c r="D13" s="97" t="s">
        <v>93</v>
      </c>
      <c r="F13" s="131"/>
      <c r="L13" s="209"/>
      <c r="M13" s="209"/>
      <c r="N13" s="209"/>
      <c r="O13" s="209"/>
      <c r="P13" s="209"/>
      <c r="Q13" s="209"/>
      <c r="R13" s="209"/>
      <c r="S13" s="209"/>
      <c r="T13" s="209"/>
      <c r="U13" s="209"/>
      <c r="V13" s="209"/>
      <c r="W13" s="209"/>
    </row>
    <row r="14" spans="1:23" ht="12.75">
      <c r="A14" s="144" t="s">
        <v>13</v>
      </c>
      <c r="B14" s="62">
        <v>73717.06474749962</v>
      </c>
      <c r="C14" s="145">
        <v>-0.6412433470793433</v>
      </c>
      <c r="D14" s="97" t="s">
        <v>13</v>
      </c>
      <c r="F14" s="146"/>
      <c r="G14" s="131"/>
      <c r="L14" s="209"/>
      <c r="M14" s="209"/>
      <c r="N14" s="209"/>
      <c r="O14" s="209"/>
      <c r="P14" s="209"/>
      <c r="Q14" s="209"/>
      <c r="R14" s="209"/>
      <c r="S14" s="209"/>
      <c r="T14" s="209"/>
      <c r="U14" s="209"/>
      <c r="V14" s="209"/>
      <c r="W14" s="209"/>
    </row>
    <row r="15" spans="1:23" ht="12.75">
      <c r="A15" s="144" t="s">
        <v>14</v>
      </c>
      <c r="B15" s="62">
        <v>47001.10300339479</v>
      </c>
      <c r="C15" s="145">
        <v>4.508146819419979</v>
      </c>
      <c r="D15" s="97" t="s">
        <v>94</v>
      </c>
      <c r="F15" s="131"/>
      <c r="G15" s="131"/>
      <c r="L15" s="209"/>
      <c r="M15" s="209"/>
      <c r="N15" s="209"/>
      <c r="O15" s="209"/>
      <c r="P15" s="209"/>
      <c r="Q15" s="209"/>
      <c r="R15" s="209"/>
      <c r="S15" s="209"/>
      <c r="T15" s="209"/>
      <c r="U15" s="209"/>
      <c r="V15" s="209"/>
      <c r="W15" s="209"/>
    </row>
    <row r="16" spans="1:7" ht="12.75">
      <c r="A16" s="144" t="s">
        <v>15</v>
      </c>
      <c r="B16" s="62">
        <v>83776.88649733465</v>
      </c>
      <c r="C16" s="145">
        <v>-1.7427348636465019</v>
      </c>
      <c r="D16" s="97" t="s">
        <v>95</v>
      </c>
      <c r="F16" s="131"/>
      <c r="G16" s="131"/>
    </row>
    <row r="17" spans="1:7" ht="12.75">
      <c r="A17" s="144" t="s">
        <v>62</v>
      </c>
      <c r="B17" s="62">
        <v>81540.46182367967</v>
      </c>
      <c r="C17" s="145">
        <v>1.7597810123868922</v>
      </c>
      <c r="D17" s="97" t="s">
        <v>114</v>
      </c>
      <c r="F17" s="131"/>
      <c r="G17" s="131"/>
    </row>
    <row r="18" spans="1:7" ht="12.75">
      <c r="A18" s="144" t="s">
        <v>18</v>
      </c>
      <c r="B18" s="62">
        <v>90875.11247955538</v>
      </c>
      <c r="C18" s="145">
        <v>-1.8175830653904337</v>
      </c>
      <c r="D18" s="97" t="s">
        <v>97</v>
      </c>
      <c r="F18" s="131"/>
      <c r="G18" s="131"/>
    </row>
    <row r="19" spans="1:7" ht="12.75">
      <c r="A19" s="144" t="s">
        <v>19</v>
      </c>
      <c r="B19" s="62">
        <v>59866.27990486121</v>
      </c>
      <c r="C19" s="145">
        <v>0.12035921679317518</v>
      </c>
      <c r="D19" s="97" t="s">
        <v>98</v>
      </c>
      <c r="F19" s="131"/>
      <c r="G19" s="131"/>
    </row>
    <row r="20" spans="1:7" ht="12.75">
      <c r="A20" s="144" t="s">
        <v>20</v>
      </c>
      <c r="B20" s="62">
        <v>36016.31682368835</v>
      </c>
      <c r="C20" s="145">
        <v>2.593926921932457</v>
      </c>
      <c r="D20" s="97" t="s">
        <v>99</v>
      </c>
      <c r="F20" s="131"/>
      <c r="G20" s="131"/>
    </row>
    <row r="21" spans="1:7" ht="12.75">
      <c r="A21" s="144" t="s">
        <v>21</v>
      </c>
      <c r="B21" s="62">
        <v>107162.92270195659</v>
      </c>
      <c r="C21" s="145">
        <v>-8.752327238490112</v>
      </c>
      <c r="D21" s="97" t="s">
        <v>100</v>
      </c>
      <c r="F21" s="131"/>
      <c r="G21" s="131"/>
    </row>
    <row r="22" spans="1:7" ht="12.75">
      <c r="A22" s="144" t="s">
        <v>23</v>
      </c>
      <c r="B22" s="62">
        <v>118687.15869778229</v>
      </c>
      <c r="C22" s="145">
        <v>-0.8209169199162936</v>
      </c>
      <c r="D22" s="97" t="s">
        <v>101</v>
      </c>
      <c r="F22" s="131"/>
      <c r="G22" s="131"/>
    </row>
    <row r="23" spans="1:7" ht="12.75">
      <c r="A23" s="144" t="s">
        <v>24</v>
      </c>
      <c r="B23" s="62">
        <v>63959.341336482845</v>
      </c>
      <c r="C23" s="145">
        <v>-0.33862254018155835</v>
      </c>
      <c r="D23" s="97" t="s">
        <v>102</v>
      </c>
      <c r="F23" s="131"/>
      <c r="G23" s="131"/>
    </row>
    <row r="24" spans="1:7" ht="12.75">
      <c r="A24" s="144" t="s">
        <v>25</v>
      </c>
      <c r="B24" s="62">
        <v>93713.4976585437</v>
      </c>
      <c r="C24" s="145">
        <v>-3.9468694111575813</v>
      </c>
      <c r="D24" s="97" t="s">
        <v>103</v>
      </c>
      <c r="F24" s="131"/>
      <c r="G24" s="131"/>
    </row>
    <row r="25" spans="1:7" ht="12.75">
      <c r="A25" s="144" t="s">
        <v>26</v>
      </c>
      <c r="B25" s="62">
        <v>49919.83899423208</v>
      </c>
      <c r="C25" s="145">
        <v>2.5206775648073516</v>
      </c>
      <c r="D25" s="97" t="s">
        <v>104</v>
      </c>
      <c r="F25" s="131"/>
      <c r="G25" s="131"/>
    </row>
    <row r="26" spans="1:7" ht="12.75">
      <c r="A26" s="144" t="s">
        <v>27</v>
      </c>
      <c r="B26" s="62">
        <v>114763.23798021024</v>
      </c>
      <c r="C26" s="145">
        <v>-3.416656442219412</v>
      </c>
      <c r="D26" s="97" t="s">
        <v>105</v>
      </c>
      <c r="F26" s="131"/>
      <c r="G26" s="131"/>
    </row>
    <row r="27" spans="1:7" ht="12.75">
      <c r="A27" s="144" t="s">
        <v>28</v>
      </c>
      <c r="B27" s="62">
        <v>22598.949077606645</v>
      </c>
      <c r="C27" s="145">
        <v>3.122671592376033</v>
      </c>
      <c r="D27" s="97" t="s">
        <v>106</v>
      </c>
      <c r="F27" s="131"/>
      <c r="G27" s="131"/>
    </row>
    <row r="28" spans="1:7" ht="12.75">
      <c r="A28" s="144" t="s">
        <v>29</v>
      </c>
      <c r="B28" s="62">
        <v>65799.15953735093</v>
      </c>
      <c r="C28" s="145">
        <v>-0.06511452075506208</v>
      </c>
      <c r="D28" s="97" t="s">
        <v>29</v>
      </c>
      <c r="F28" s="131"/>
      <c r="G28" s="131"/>
    </row>
    <row r="29" spans="1:7" ht="12.75">
      <c r="A29" s="144" t="s">
        <v>65</v>
      </c>
      <c r="B29" s="62">
        <v>31575.458678525443</v>
      </c>
      <c r="C29" s="145">
        <v>4.862077097176197</v>
      </c>
      <c r="D29" s="97" t="s">
        <v>116</v>
      </c>
      <c r="F29" s="131"/>
      <c r="G29" s="131"/>
    </row>
    <row r="30" spans="1:7" ht="12.75">
      <c r="A30" s="144" t="s">
        <v>31</v>
      </c>
      <c r="B30" s="62">
        <v>51230.95824004295</v>
      </c>
      <c r="C30" s="145">
        <v>-2.773934879059776</v>
      </c>
      <c r="D30" s="97" t="s">
        <v>108</v>
      </c>
      <c r="F30" s="131"/>
      <c r="G30" s="131"/>
    </row>
    <row r="31" spans="1:7" ht="12.75">
      <c r="A31" s="144" t="s">
        <v>32</v>
      </c>
      <c r="B31" s="62">
        <v>79497.28146658531</v>
      </c>
      <c r="C31" s="145">
        <v>-2.3516627559843757</v>
      </c>
      <c r="D31" s="97" t="s">
        <v>109</v>
      </c>
      <c r="F31" s="131"/>
      <c r="G31" s="131"/>
    </row>
    <row r="32" spans="1:7" ht="12.75">
      <c r="A32" s="144" t="s">
        <v>33</v>
      </c>
      <c r="B32" s="131">
        <v>92401.09626850762</v>
      </c>
      <c r="C32" s="145">
        <v>-0.1665987886876339</v>
      </c>
      <c r="D32" s="97" t="s">
        <v>110</v>
      </c>
      <c r="F32" s="131"/>
      <c r="G32" s="131"/>
    </row>
    <row r="33" spans="1:7" ht="12.75">
      <c r="A33" s="147" t="s">
        <v>34</v>
      </c>
      <c r="B33" s="62">
        <v>109882.13068444218</v>
      </c>
      <c r="C33" s="145">
        <v>-0.43055171765566413</v>
      </c>
      <c r="D33" s="97" t="s">
        <v>111</v>
      </c>
      <c r="F33" s="131"/>
      <c r="G33" s="131"/>
    </row>
    <row r="34" spans="2:7" ht="12.75">
      <c r="B34" s="62">
        <v>76287.08348117411</v>
      </c>
      <c r="F34" s="131"/>
      <c r="G34" s="131"/>
    </row>
    <row r="35" spans="1:7" ht="12.75">
      <c r="A35" s="144"/>
      <c r="F35" s="131"/>
      <c r="G35" s="131"/>
    </row>
    <row r="36" spans="1:7" ht="12.75">
      <c r="A36" s="97" t="s">
        <v>124</v>
      </c>
      <c r="F36" s="131"/>
      <c r="G36" s="131"/>
    </row>
    <row r="37" ht="12.75">
      <c r="A37" s="139" t="s">
        <v>157</v>
      </c>
    </row>
    <row r="54" ht="12.75">
      <c r="C54" s="62"/>
    </row>
  </sheetData>
  <sheetProtection/>
  <mergeCells count="3">
    <mergeCell ref="A5:K6"/>
    <mergeCell ref="M5:W6"/>
    <mergeCell ref="L8:W15"/>
  </mergeCells>
  <hyperlinks>
    <hyperlink ref="A1" r:id="rId1" display="http://www.sourceoecd.org/9789264055988"/>
  </hyperlink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sheetPr>
    <pageSetUpPr fitToPage="1"/>
  </sheetPr>
  <dimension ref="A1:V48"/>
  <sheetViews>
    <sheetView zoomScalePageLayoutView="0" workbookViewId="0" topLeftCell="A10">
      <selection activeCell="A2" sqref="A2:H3"/>
    </sheetView>
  </sheetViews>
  <sheetFormatPr defaultColWidth="9.140625" defaultRowHeight="12.75"/>
  <cols>
    <col min="1" max="2" width="9.140625" style="97" customWidth="1"/>
    <col min="3" max="3" width="9.140625" style="68" customWidth="1"/>
    <col min="4" max="16384" width="9.140625" style="97" customWidth="1"/>
  </cols>
  <sheetData>
    <row r="1" ht="12.75">
      <c r="A1" s="171" t="s">
        <v>183</v>
      </c>
    </row>
    <row r="2" spans="1:2" ht="12.75">
      <c r="A2" s="172" t="s">
        <v>184</v>
      </c>
      <c r="B2" s="97" t="s">
        <v>132</v>
      </c>
    </row>
    <row r="3" ht="12.75">
      <c r="A3" s="172" t="s">
        <v>185</v>
      </c>
    </row>
    <row r="4" spans="1:8" ht="12.75">
      <c r="A4" s="129" t="s">
        <v>180</v>
      </c>
      <c r="B4" s="140"/>
      <c r="C4" s="140"/>
      <c r="D4" s="140"/>
      <c r="E4" s="140"/>
      <c r="F4" s="140"/>
      <c r="G4" s="140"/>
      <c r="H4" s="140"/>
    </row>
    <row r="5" spans="1:8" ht="12.75">
      <c r="A5" s="208" t="s">
        <v>131</v>
      </c>
      <c r="B5" s="208"/>
      <c r="C5" s="208"/>
      <c r="D5" s="208"/>
      <c r="E5" s="208"/>
      <c r="F5" s="208"/>
      <c r="G5" s="208"/>
      <c r="H5" s="208"/>
    </row>
    <row r="6" spans="1:8" ht="12.75">
      <c r="A6" s="208"/>
      <c r="B6" s="208"/>
      <c r="C6" s="208"/>
      <c r="D6" s="208"/>
      <c r="E6" s="208"/>
      <c r="F6" s="208"/>
      <c r="G6" s="208"/>
      <c r="H6" s="208"/>
    </row>
    <row r="7" spans="1:8" ht="12.75">
      <c r="A7" s="138"/>
      <c r="B7" s="138"/>
      <c r="C7" s="138"/>
      <c r="D7" s="138"/>
      <c r="E7" s="138"/>
      <c r="F7" s="138"/>
      <c r="G7" s="138"/>
      <c r="H7" s="138"/>
    </row>
    <row r="8" spans="2:22" ht="45">
      <c r="B8" s="63"/>
      <c r="C8" s="64" t="s">
        <v>80</v>
      </c>
      <c r="D8" s="167" t="s">
        <v>81</v>
      </c>
      <c r="N8" s="140"/>
      <c r="O8" s="129"/>
      <c r="P8" s="140"/>
      <c r="Q8" s="140"/>
      <c r="R8" s="140"/>
      <c r="S8" s="140"/>
      <c r="T8" s="140"/>
      <c r="U8" s="140"/>
      <c r="V8" s="140"/>
    </row>
    <row r="9" spans="2:22" ht="12.75">
      <c r="B9" s="3" t="s">
        <v>82</v>
      </c>
      <c r="C9" s="65" t="s">
        <v>83</v>
      </c>
      <c r="D9" s="66" t="s">
        <v>77</v>
      </c>
      <c r="O9" s="208"/>
      <c r="P9" s="208"/>
      <c r="Q9" s="208"/>
      <c r="R9" s="208"/>
      <c r="S9" s="208"/>
      <c r="T9" s="208"/>
      <c r="U9" s="208"/>
      <c r="V9" s="208"/>
    </row>
    <row r="10" spans="2:22" ht="12.75">
      <c r="B10" s="4" t="s">
        <v>5</v>
      </c>
      <c r="C10" s="67">
        <v>14</v>
      </c>
      <c r="D10" s="1" t="s">
        <v>123</v>
      </c>
      <c r="O10" s="208"/>
      <c r="P10" s="208"/>
      <c r="Q10" s="208"/>
      <c r="R10" s="208"/>
      <c r="S10" s="208"/>
      <c r="T10" s="208"/>
      <c r="U10" s="208"/>
      <c r="V10" s="208"/>
    </row>
    <row r="11" spans="2:4" ht="33.75" customHeight="1">
      <c r="B11" s="6"/>
      <c r="C11" s="68" t="s">
        <v>84</v>
      </c>
      <c r="D11" s="168" t="s">
        <v>85</v>
      </c>
    </row>
    <row r="12" spans="2:4" ht="12.75">
      <c r="B12" s="6" t="s">
        <v>9</v>
      </c>
      <c r="C12" s="69">
        <v>34.09686568771766</v>
      </c>
      <c r="D12" s="169">
        <v>2.017160686427457</v>
      </c>
    </row>
    <row r="13" spans="2:7" ht="12.75">
      <c r="B13" s="6" t="s">
        <v>10</v>
      </c>
      <c r="C13" s="69">
        <v>17.67670673349325</v>
      </c>
      <c r="D13" s="169">
        <v>1.9750545544679265</v>
      </c>
      <c r="G13" s="168"/>
    </row>
    <row r="14" spans="2:4" ht="12.75">
      <c r="B14" s="6" t="s">
        <v>12</v>
      </c>
      <c r="C14" s="69">
        <v>28.73862624073533</v>
      </c>
      <c r="D14" s="169">
        <v>1.643549832078881</v>
      </c>
    </row>
    <row r="15" spans="2:4" ht="12.75">
      <c r="B15" s="6" t="s">
        <v>13</v>
      </c>
      <c r="C15" s="69">
        <v>44.435624394966126</v>
      </c>
      <c r="D15" s="169">
        <v>1.6945159093175723</v>
      </c>
    </row>
    <row r="16" spans="2:4" ht="12.75">
      <c r="B16" s="6" t="s">
        <v>14</v>
      </c>
      <c r="C16" s="69">
        <v>14.757552219370996</v>
      </c>
      <c r="D16" s="169">
        <v>3.151928335212923</v>
      </c>
    </row>
    <row r="17" spans="2:4" ht="12.75">
      <c r="B17" s="6" t="s">
        <v>15</v>
      </c>
      <c r="C17" s="69">
        <v>31.743480023060698</v>
      </c>
      <c r="D17" s="169">
        <v>1.4381393059673613</v>
      </c>
    </row>
    <row r="18" spans="2:4" ht="12.75">
      <c r="B18" s="6" t="s">
        <v>16</v>
      </c>
      <c r="C18" s="69">
        <v>36.56562072464892</v>
      </c>
      <c r="D18" s="169">
        <v>1.412070998166099</v>
      </c>
    </row>
    <row r="19" spans="2:4" ht="12.75">
      <c r="B19" s="6" t="s">
        <v>18</v>
      </c>
      <c r="C19" s="69">
        <v>25.93916563333831</v>
      </c>
      <c r="D19" s="169">
        <v>1.6934706367164734</v>
      </c>
    </row>
    <row r="20" spans="2:4" ht="12.75">
      <c r="B20" s="6" t="s">
        <v>19</v>
      </c>
      <c r="C20" s="69">
        <v>21.59099163345516</v>
      </c>
      <c r="D20" s="169">
        <v>2.0864424746037713</v>
      </c>
    </row>
    <row r="21" spans="2:4" ht="12.75">
      <c r="B21" s="6" t="s">
        <v>20</v>
      </c>
      <c r="C21" s="69">
        <v>16.88141579999551</v>
      </c>
      <c r="D21" s="169">
        <v>2.8046329897997486</v>
      </c>
    </row>
    <row r="22" spans="2:4" ht="12.75">
      <c r="B22" s="6" t="s">
        <v>21</v>
      </c>
      <c r="C22" s="69">
        <v>30.31412177665235</v>
      </c>
      <c r="D22" s="169">
        <v>1.779163201953115</v>
      </c>
    </row>
    <row r="23" spans="2:4" ht="12.75">
      <c r="B23" s="6" t="s">
        <v>23</v>
      </c>
      <c r="C23" s="69">
        <v>11.92135752460103</v>
      </c>
      <c r="D23" s="169">
        <v>2.7665154520165265</v>
      </c>
    </row>
    <row r="24" spans="2:4" ht="12.75">
      <c r="B24" s="6" t="s">
        <v>24</v>
      </c>
      <c r="C24" s="69">
        <v>23.245631936350804</v>
      </c>
      <c r="D24" s="169">
        <v>3.7085013320535216</v>
      </c>
    </row>
    <row r="25" spans="2:4" ht="12.75">
      <c r="B25" s="6" t="s">
        <v>25</v>
      </c>
      <c r="C25" s="69">
        <v>30.542119903855934</v>
      </c>
      <c r="D25" s="169">
        <v>1.8651264014530797</v>
      </c>
    </row>
    <row r="26" spans="2:4" ht="12.75">
      <c r="B26" s="6" t="s">
        <v>26</v>
      </c>
      <c r="C26" s="69">
        <v>37.87500437667389</v>
      </c>
      <c r="D26" s="169">
        <v>1.4829937583016755</v>
      </c>
    </row>
    <row r="27" spans="2:4" ht="12.75">
      <c r="B27" s="74" t="s">
        <v>27</v>
      </c>
      <c r="C27" s="69">
        <v>31.66931637519873</v>
      </c>
      <c r="D27" s="169">
        <v>1.5233845406643427</v>
      </c>
    </row>
    <row r="28" spans="2:4" ht="12.75">
      <c r="B28" s="6" t="s">
        <v>28</v>
      </c>
      <c r="C28" s="69">
        <v>13.046872227938827</v>
      </c>
      <c r="D28" s="169">
        <v>3.2236171454845826</v>
      </c>
    </row>
    <row r="29" spans="2:4" ht="12.75">
      <c r="B29" s="6" t="s">
        <v>29</v>
      </c>
      <c r="C29" s="69">
        <v>9.868737312555456</v>
      </c>
      <c r="D29" s="169">
        <v>3.941059337713077</v>
      </c>
    </row>
    <row r="30" spans="2:4" ht="12.75">
      <c r="B30" s="6" t="s">
        <v>30</v>
      </c>
      <c r="C30" s="69">
        <v>14.236287682144974</v>
      </c>
      <c r="D30" s="169">
        <v>2.47379469700797</v>
      </c>
    </row>
    <row r="31" spans="2:4" ht="12.75">
      <c r="B31" s="6" t="s">
        <v>31</v>
      </c>
      <c r="C31" s="69">
        <v>23.78983573542461</v>
      </c>
      <c r="D31" s="169">
        <v>1.814227333119705</v>
      </c>
    </row>
    <row r="32" spans="2:4" ht="12.75">
      <c r="B32" s="6" t="s">
        <v>32</v>
      </c>
      <c r="C32" s="69">
        <v>28.466491611276904</v>
      </c>
      <c r="D32" s="169">
        <v>1.420434614453895</v>
      </c>
    </row>
    <row r="33" spans="2:4" ht="12.75">
      <c r="B33" s="6" t="s">
        <v>33</v>
      </c>
      <c r="C33" s="69">
        <v>29.92565401986119</v>
      </c>
      <c r="D33" s="169">
        <v>2.09569678429592</v>
      </c>
    </row>
    <row r="34" spans="2:4" ht="12.75">
      <c r="B34" s="6" t="s">
        <v>34</v>
      </c>
      <c r="C34" s="69">
        <v>39.711075003242144</v>
      </c>
      <c r="D34" s="169">
        <v>2.7001960025342178</v>
      </c>
    </row>
    <row r="35" ht="12.75">
      <c r="C35" s="70"/>
    </row>
    <row r="36" spans="1:3" ht="15">
      <c r="A36" s="135" t="s">
        <v>181</v>
      </c>
      <c r="C36" s="70"/>
    </row>
    <row r="37" ht="12.75">
      <c r="C37" s="70"/>
    </row>
    <row r="38" ht="12.75">
      <c r="C38" s="69"/>
    </row>
    <row r="39" ht="12.75">
      <c r="C39" s="69"/>
    </row>
    <row r="40" ht="12.75">
      <c r="C40" s="69"/>
    </row>
    <row r="41" ht="12.75">
      <c r="C41" s="69"/>
    </row>
    <row r="42" ht="12.75">
      <c r="C42" s="69"/>
    </row>
    <row r="43" ht="12.75">
      <c r="C43" s="71"/>
    </row>
    <row r="44" ht="12.75">
      <c r="C44" s="72"/>
    </row>
    <row r="47" ht="12.75">
      <c r="C47" s="70">
        <v>30</v>
      </c>
    </row>
    <row r="48" ht="12.75">
      <c r="C48" s="70">
        <v>19</v>
      </c>
    </row>
  </sheetData>
  <sheetProtection/>
  <mergeCells count="2">
    <mergeCell ref="A5:H6"/>
    <mergeCell ref="O9:V10"/>
  </mergeCells>
  <hyperlinks>
    <hyperlink ref="A1" r:id="rId1" display="http://www.sourceoecd.org/9789264055988"/>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4" r:id="rId2"/>
</worksheet>
</file>

<file path=xl/worksheets/sheet2.xml><?xml version="1.0" encoding="utf-8"?>
<worksheet xmlns="http://schemas.openxmlformats.org/spreadsheetml/2006/main" xmlns:r="http://schemas.openxmlformats.org/officeDocument/2006/relationships">
  <dimension ref="A1:D43"/>
  <sheetViews>
    <sheetView zoomScalePageLayoutView="0" workbookViewId="0" topLeftCell="A1">
      <selection activeCell="B32" sqref="B32"/>
    </sheetView>
  </sheetViews>
  <sheetFormatPr defaultColWidth="9.140625" defaultRowHeight="12.75"/>
  <cols>
    <col min="3" max="4" width="9.140625" style="149" customWidth="1"/>
  </cols>
  <sheetData>
    <row r="1" ht="12.75">
      <c r="A1" s="41" t="s">
        <v>183</v>
      </c>
    </row>
    <row r="2" spans="1:2" ht="12.75">
      <c r="A2" s="170" t="s">
        <v>184</v>
      </c>
      <c r="B2" t="s">
        <v>132</v>
      </c>
    </row>
    <row r="3" ht="12.75">
      <c r="A3" s="170" t="s">
        <v>185</v>
      </c>
    </row>
    <row r="4" spans="1:4" ht="12.75">
      <c r="A4" s="166" t="s">
        <v>179</v>
      </c>
      <c r="B4" s="165" t="s">
        <v>178</v>
      </c>
      <c r="C4" s="164" t="s">
        <v>177</v>
      </c>
      <c r="D4" s="164" t="s">
        <v>176</v>
      </c>
    </row>
    <row r="5" spans="1:4" ht="12.75">
      <c r="A5" s="154" t="s">
        <v>9</v>
      </c>
      <c r="B5" s="162" t="s">
        <v>91</v>
      </c>
      <c r="C5" s="150">
        <v>1</v>
      </c>
      <c r="D5" s="150">
        <v>36</v>
      </c>
    </row>
    <row r="6" spans="1:4" ht="12.75">
      <c r="A6" s="154" t="s">
        <v>10</v>
      </c>
      <c r="B6" s="162" t="s">
        <v>92</v>
      </c>
      <c r="C6" s="150">
        <v>2</v>
      </c>
      <c r="D6" s="150">
        <v>40</v>
      </c>
    </row>
    <row r="7" spans="1:4" ht="12.75">
      <c r="A7" s="154" t="s">
        <v>12</v>
      </c>
      <c r="B7" s="162" t="s">
        <v>93</v>
      </c>
      <c r="C7" s="150">
        <v>3</v>
      </c>
      <c r="D7" s="150">
        <v>56</v>
      </c>
    </row>
    <row r="8" spans="1:4" ht="12.75">
      <c r="A8" s="154" t="s">
        <v>13</v>
      </c>
      <c r="B8" s="162" t="s">
        <v>13</v>
      </c>
      <c r="C8" s="150">
        <v>4</v>
      </c>
      <c r="D8" s="150">
        <v>124</v>
      </c>
    </row>
    <row r="9" spans="1:4" ht="12.75">
      <c r="A9" s="153" t="s">
        <v>175</v>
      </c>
      <c r="B9" s="151" t="s">
        <v>174</v>
      </c>
      <c r="C9" s="150">
        <v>5</v>
      </c>
      <c r="D9" s="150">
        <v>152</v>
      </c>
    </row>
    <row r="10" spans="1:4" ht="12.75">
      <c r="A10" s="154" t="s">
        <v>14</v>
      </c>
      <c r="B10" s="162" t="s">
        <v>94</v>
      </c>
      <c r="C10" s="150">
        <v>6</v>
      </c>
      <c r="D10" s="150">
        <v>203</v>
      </c>
    </row>
    <row r="11" spans="1:4" ht="12.75">
      <c r="A11" s="154" t="s">
        <v>15</v>
      </c>
      <c r="B11" s="162" t="s">
        <v>95</v>
      </c>
      <c r="C11" s="150">
        <v>7</v>
      </c>
      <c r="D11" s="150">
        <v>208</v>
      </c>
    </row>
    <row r="12" spans="1:4" ht="12.75">
      <c r="A12" s="154" t="s">
        <v>16</v>
      </c>
      <c r="B12" s="162" t="s">
        <v>96</v>
      </c>
      <c r="C12" s="150">
        <v>8</v>
      </c>
      <c r="D12" s="150">
        <v>246</v>
      </c>
    </row>
    <row r="13" spans="1:4" ht="12.75">
      <c r="A13" s="154" t="s">
        <v>17</v>
      </c>
      <c r="B13" s="162" t="s">
        <v>17</v>
      </c>
      <c r="C13" s="150">
        <v>9</v>
      </c>
      <c r="D13" s="150">
        <v>250</v>
      </c>
    </row>
    <row r="14" spans="1:4" ht="12.75">
      <c r="A14" s="154" t="s">
        <v>18</v>
      </c>
      <c r="B14" s="162" t="s">
        <v>97</v>
      </c>
      <c r="C14" s="150">
        <v>10</v>
      </c>
      <c r="D14" s="150">
        <v>276</v>
      </c>
    </row>
    <row r="15" spans="1:4" ht="12.75">
      <c r="A15" s="154" t="s">
        <v>19</v>
      </c>
      <c r="B15" s="162" t="s">
        <v>98</v>
      </c>
      <c r="C15" s="150">
        <v>11</v>
      </c>
      <c r="D15" s="150">
        <v>300</v>
      </c>
    </row>
    <row r="16" spans="1:4" ht="12.75">
      <c r="A16" s="154" t="s">
        <v>20</v>
      </c>
      <c r="B16" s="162" t="s">
        <v>99</v>
      </c>
      <c r="C16" s="150">
        <v>12</v>
      </c>
      <c r="D16" s="150">
        <v>348</v>
      </c>
    </row>
    <row r="17" spans="1:4" ht="12.75">
      <c r="A17" s="154" t="s">
        <v>21</v>
      </c>
      <c r="B17" s="162" t="s">
        <v>100</v>
      </c>
      <c r="C17" s="150">
        <v>13</v>
      </c>
      <c r="D17" s="150">
        <v>352</v>
      </c>
    </row>
    <row r="18" spans="1:4" ht="12.75">
      <c r="A18" s="154" t="s">
        <v>22</v>
      </c>
      <c r="B18" s="162" t="s">
        <v>173</v>
      </c>
      <c r="C18" s="150">
        <v>14</v>
      </c>
      <c r="D18" s="150">
        <v>372</v>
      </c>
    </row>
    <row r="19" spans="1:4" ht="12.75">
      <c r="A19" s="154" t="s">
        <v>23</v>
      </c>
      <c r="B19" s="162" t="s">
        <v>101</v>
      </c>
      <c r="C19" s="150">
        <v>15</v>
      </c>
      <c r="D19" s="150">
        <v>380</v>
      </c>
    </row>
    <row r="20" spans="1:4" ht="12.75">
      <c r="A20" s="154" t="s">
        <v>63</v>
      </c>
      <c r="B20" s="162" t="s">
        <v>172</v>
      </c>
      <c r="C20" s="150">
        <v>16</v>
      </c>
      <c r="D20" s="150">
        <v>392</v>
      </c>
    </row>
    <row r="21" spans="1:4" ht="12.75">
      <c r="A21" s="154" t="s">
        <v>24</v>
      </c>
      <c r="B21" s="162" t="s">
        <v>102</v>
      </c>
      <c r="C21" s="150">
        <v>17</v>
      </c>
      <c r="D21" s="150">
        <v>407</v>
      </c>
    </row>
    <row r="22" spans="1:4" ht="12.75">
      <c r="A22" s="154" t="s">
        <v>171</v>
      </c>
      <c r="B22" s="162" t="s">
        <v>171</v>
      </c>
      <c r="C22" s="150">
        <v>18</v>
      </c>
      <c r="D22" s="150">
        <v>442</v>
      </c>
    </row>
    <row r="23" spans="1:4" ht="12.75">
      <c r="A23" s="154" t="s">
        <v>64</v>
      </c>
      <c r="B23" s="162" t="s">
        <v>170</v>
      </c>
      <c r="C23" s="150">
        <v>19</v>
      </c>
      <c r="D23" s="150">
        <v>484</v>
      </c>
    </row>
    <row r="24" spans="1:4" ht="12.75">
      <c r="A24" s="154" t="s">
        <v>25</v>
      </c>
      <c r="B24" s="162" t="s">
        <v>103</v>
      </c>
      <c r="C24" s="150">
        <v>20</v>
      </c>
      <c r="D24" s="150">
        <v>528</v>
      </c>
    </row>
    <row r="25" spans="1:4" ht="12.75">
      <c r="A25" s="154" t="s">
        <v>26</v>
      </c>
      <c r="B25" s="162" t="s">
        <v>104</v>
      </c>
      <c r="C25" s="150">
        <v>21</v>
      </c>
      <c r="D25" s="150">
        <v>554</v>
      </c>
    </row>
    <row r="26" spans="1:4" ht="12.75">
      <c r="A26" s="154" t="s">
        <v>27</v>
      </c>
      <c r="B26" s="162" t="s">
        <v>105</v>
      </c>
      <c r="C26" s="150">
        <v>22</v>
      </c>
      <c r="D26" s="150">
        <v>578</v>
      </c>
    </row>
    <row r="27" spans="1:4" ht="12.75">
      <c r="A27" s="154" t="s">
        <v>28</v>
      </c>
      <c r="B27" s="162" t="s">
        <v>106</v>
      </c>
      <c r="C27" s="150">
        <v>23</v>
      </c>
      <c r="D27" s="150">
        <v>616</v>
      </c>
    </row>
    <row r="28" spans="1:4" ht="12.75">
      <c r="A28" s="154" t="s">
        <v>29</v>
      </c>
      <c r="B28" s="162" t="s">
        <v>29</v>
      </c>
      <c r="C28" s="150">
        <v>24</v>
      </c>
      <c r="D28" s="150">
        <v>620</v>
      </c>
    </row>
    <row r="29" spans="1:4" ht="12.75">
      <c r="A29" s="154" t="s">
        <v>30</v>
      </c>
      <c r="B29" s="163" t="s">
        <v>107</v>
      </c>
      <c r="C29" s="150">
        <v>25</v>
      </c>
      <c r="D29" s="150">
        <v>703</v>
      </c>
    </row>
    <row r="30" spans="1:4" ht="12.75">
      <c r="A30" s="154" t="s">
        <v>31</v>
      </c>
      <c r="B30" s="162" t="s">
        <v>108</v>
      </c>
      <c r="C30" s="150">
        <v>26</v>
      </c>
      <c r="D30" s="150">
        <v>724</v>
      </c>
    </row>
    <row r="31" spans="1:4" ht="12.75">
      <c r="A31" s="154" t="s">
        <v>32</v>
      </c>
      <c r="B31" s="162" t="s">
        <v>109</v>
      </c>
      <c r="C31" s="150">
        <v>27</v>
      </c>
      <c r="D31" s="150">
        <v>752</v>
      </c>
    </row>
    <row r="32" spans="1:4" ht="12.75">
      <c r="A32" s="154" t="s">
        <v>66</v>
      </c>
      <c r="B32" s="162" t="s">
        <v>169</v>
      </c>
      <c r="C32" s="150">
        <v>28</v>
      </c>
      <c r="D32" s="150">
        <v>756</v>
      </c>
    </row>
    <row r="33" spans="1:4" ht="12.75">
      <c r="A33" s="154" t="s">
        <v>67</v>
      </c>
      <c r="B33" s="162" t="s">
        <v>168</v>
      </c>
      <c r="C33" s="150">
        <v>29</v>
      </c>
      <c r="D33" s="150">
        <v>792</v>
      </c>
    </row>
    <row r="34" spans="1:4" ht="12.75">
      <c r="A34" s="154" t="s">
        <v>33</v>
      </c>
      <c r="B34" s="162" t="s">
        <v>110</v>
      </c>
      <c r="C34" s="150">
        <v>30</v>
      </c>
      <c r="D34" s="150">
        <v>826</v>
      </c>
    </row>
    <row r="35" spans="1:4" ht="12.75">
      <c r="A35" s="154" t="s">
        <v>34</v>
      </c>
      <c r="B35" s="162" t="s">
        <v>111</v>
      </c>
      <c r="C35" s="150">
        <v>31</v>
      </c>
      <c r="D35" s="150">
        <v>840</v>
      </c>
    </row>
    <row r="36" spans="1:4" ht="12.75">
      <c r="A36" s="161" t="s">
        <v>86</v>
      </c>
      <c r="B36" s="158" t="s">
        <v>112</v>
      </c>
      <c r="C36" s="150">
        <v>32</v>
      </c>
      <c r="D36" s="160"/>
    </row>
    <row r="37" spans="1:4" ht="12.75">
      <c r="A37" s="159" t="s">
        <v>167</v>
      </c>
      <c r="B37" s="158" t="s">
        <v>166</v>
      </c>
      <c r="C37" s="150">
        <v>33</v>
      </c>
      <c r="D37" s="155"/>
    </row>
    <row r="38" spans="1:4" ht="12.75">
      <c r="A38" s="157" t="s">
        <v>113</v>
      </c>
      <c r="B38" s="156" t="s">
        <v>165</v>
      </c>
      <c r="C38" s="150">
        <v>34</v>
      </c>
      <c r="D38" s="155"/>
    </row>
    <row r="39" spans="1:4" ht="12.75">
      <c r="A39" s="154" t="s">
        <v>35</v>
      </c>
      <c r="B39" s="151" t="s">
        <v>164</v>
      </c>
      <c r="C39" s="150">
        <v>35</v>
      </c>
      <c r="D39" s="150">
        <v>76</v>
      </c>
    </row>
    <row r="40" spans="1:4" ht="12.75">
      <c r="A40" s="153" t="s">
        <v>36</v>
      </c>
      <c r="B40" s="151" t="s">
        <v>163</v>
      </c>
      <c r="C40" s="150">
        <v>36</v>
      </c>
      <c r="D40" s="150">
        <v>228</v>
      </c>
    </row>
    <row r="41" spans="1:4" ht="12.75">
      <c r="A41" s="153" t="s">
        <v>37</v>
      </c>
      <c r="B41" s="151" t="s">
        <v>162</v>
      </c>
      <c r="C41" s="150">
        <v>37</v>
      </c>
      <c r="D41" s="150">
        <v>376</v>
      </c>
    </row>
    <row r="42" spans="1:4" ht="12.75">
      <c r="A42" s="152" t="s">
        <v>161</v>
      </c>
      <c r="B42" s="151" t="s">
        <v>160</v>
      </c>
      <c r="C42" s="150">
        <v>38</v>
      </c>
      <c r="D42" s="150">
        <v>643</v>
      </c>
    </row>
    <row r="43" spans="1:4" ht="12.75">
      <c r="A43" s="152" t="s">
        <v>38</v>
      </c>
      <c r="B43" s="151" t="s">
        <v>159</v>
      </c>
      <c r="C43" s="150">
        <v>39</v>
      </c>
      <c r="D43" s="150">
        <v>705</v>
      </c>
    </row>
  </sheetData>
  <sheetProtection/>
  <conditionalFormatting sqref="B5:B8 B10: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pageSetUpPr fitToPage="1"/>
  </sheetPr>
  <dimension ref="A1:Q101"/>
  <sheetViews>
    <sheetView zoomScale="80" zoomScaleNormal="80" zoomScalePageLayoutView="0" workbookViewId="0" topLeftCell="A1">
      <selection activeCell="F56" sqref="F55:F56"/>
    </sheetView>
  </sheetViews>
  <sheetFormatPr defaultColWidth="9.140625" defaultRowHeight="12.75"/>
  <cols>
    <col min="1" max="1" width="8.00390625" style="97" customWidth="1"/>
    <col min="2" max="2" width="11.8515625" style="95" customWidth="1"/>
    <col min="3" max="3" width="8.00390625" style="95" customWidth="1"/>
    <col min="4" max="5" width="9.140625" style="95" customWidth="1"/>
    <col min="6" max="17" width="8.140625" style="95" customWidth="1"/>
    <col min="18" max="20" width="9.140625" style="95" customWidth="1"/>
    <col min="21" max="16384" width="9.140625" style="95" customWidth="1"/>
  </cols>
  <sheetData>
    <row r="1" ht="12.75">
      <c r="A1" s="171" t="s">
        <v>183</v>
      </c>
    </row>
    <row r="2" spans="1:2" ht="12.75">
      <c r="A2" s="172"/>
      <c r="B2" s="95" t="s">
        <v>132</v>
      </c>
    </row>
    <row r="3" ht="12.75">
      <c r="A3" s="172" t="s">
        <v>185</v>
      </c>
    </row>
    <row r="4" spans="1:17" ht="12.75">
      <c r="A4" s="14"/>
      <c r="C4" s="96"/>
      <c r="F4" s="96"/>
      <c r="G4" s="96"/>
      <c r="H4" s="96"/>
      <c r="I4" s="96"/>
      <c r="J4" s="96"/>
      <c r="K4" s="96"/>
      <c r="L4" s="96"/>
      <c r="M4" s="96"/>
      <c r="N4" s="96"/>
      <c r="O4" s="96"/>
      <c r="P4" s="96"/>
      <c r="Q4" s="96"/>
    </row>
    <row r="5" spans="1:17" ht="12.75">
      <c r="A5" s="15"/>
      <c r="B5" s="16"/>
      <c r="C5" s="17"/>
      <c r="D5" s="16"/>
      <c r="E5" s="16"/>
      <c r="F5" s="16"/>
      <c r="G5" s="16"/>
      <c r="H5" s="16"/>
      <c r="I5" s="16"/>
      <c r="J5" s="16"/>
      <c r="K5" s="16"/>
      <c r="L5" s="16"/>
      <c r="M5" s="16"/>
      <c r="N5" s="16"/>
      <c r="O5" s="16"/>
      <c r="P5" s="16"/>
      <c r="Q5" s="16"/>
    </row>
    <row r="6" spans="1:17" ht="18.75" customHeight="1">
      <c r="A6" s="195" t="s">
        <v>136</v>
      </c>
      <c r="B6" s="195"/>
      <c r="C6" s="195"/>
      <c r="D6" s="195"/>
      <c r="E6" s="195"/>
      <c r="F6" s="195"/>
      <c r="G6" s="195"/>
      <c r="H6" s="195"/>
      <c r="I6" s="195"/>
      <c r="J6" s="195"/>
      <c r="K6" s="195"/>
      <c r="L6" s="195"/>
      <c r="M6" s="195"/>
      <c r="N6" s="195"/>
      <c r="O6" s="195"/>
      <c r="P6" s="195"/>
      <c r="Q6" s="195"/>
    </row>
    <row r="7" spans="1:17" ht="12.75">
      <c r="A7" s="18" t="s">
        <v>2</v>
      </c>
      <c r="B7" s="18"/>
      <c r="C7" s="19" t="s">
        <v>2</v>
      </c>
      <c r="D7" s="18" t="s">
        <v>0</v>
      </c>
      <c r="E7" s="18" t="s">
        <v>0</v>
      </c>
      <c r="F7" s="197" t="s">
        <v>133</v>
      </c>
      <c r="G7" s="197"/>
      <c r="H7" s="197"/>
      <c r="I7" s="197"/>
      <c r="J7" s="197" t="s">
        <v>3</v>
      </c>
      <c r="K7" s="197"/>
      <c r="L7" s="197"/>
      <c r="M7" s="197"/>
      <c r="N7" s="197" t="s">
        <v>58</v>
      </c>
      <c r="O7" s="197"/>
      <c r="P7" s="197"/>
      <c r="Q7" s="197"/>
    </row>
    <row r="8" spans="1:17" ht="12.75">
      <c r="A8" s="20" t="s">
        <v>4</v>
      </c>
      <c r="B8" s="20" t="s">
        <v>5</v>
      </c>
      <c r="C8" s="21" t="s">
        <v>44</v>
      </c>
      <c r="D8" s="20" t="s">
        <v>39</v>
      </c>
      <c r="E8" s="20" t="s">
        <v>41</v>
      </c>
      <c r="F8" s="21" t="s">
        <v>6</v>
      </c>
      <c r="G8" s="21" t="s">
        <v>7</v>
      </c>
      <c r="H8" s="21" t="s">
        <v>8</v>
      </c>
      <c r="I8" s="21" t="s">
        <v>43</v>
      </c>
      <c r="J8" s="21" t="s">
        <v>6</v>
      </c>
      <c r="K8" s="21" t="s">
        <v>7</v>
      </c>
      <c r="L8" s="21" t="s">
        <v>8</v>
      </c>
      <c r="M8" s="21" t="s">
        <v>43</v>
      </c>
      <c r="N8" s="21" t="s">
        <v>6</v>
      </c>
      <c r="O8" s="21" t="s">
        <v>7</v>
      </c>
      <c r="P8" s="21" t="s">
        <v>8</v>
      </c>
      <c r="Q8" s="21" t="s">
        <v>43</v>
      </c>
    </row>
    <row r="9" spans="1:17" ht="12.75">
      <c r="A9" s="14"/>
      <c r="B9" s="22"/>
      <c r="C9" s="23"/>
      <c r="D9" s="24"/>
      <c r="E9" s="24"/>
      <c r="F9" s="25" t="s">
        <v>46</v>
      </c>
      <c r="G9" s="26" t="s">
        <v>47</v>
      </c>
      <c r="H9" s="26" t="s">
        <v>48</v>
      </c>
      <c r="I9" s="26" t="s">
        <v>49</v>
      </c>
      <c r="J9" s="25" t="s">
        <v>50</v>
      </c>
      <c r="K9" s="26" t="s">
        <v>51</v>
      </c>
      <c r="L9" s="26" t="s">
        <v>52</v>
      </c>
      <c r="M9" s="26" t="s">
        <v>53</v>
      </c>
      <c r="N9" s="25" t="s">
        <v>54</v>
      </c>
      <c r="O9" s="26" t="s">
        <v>55</v>
      </c>
      <c r="P9" s="26" t="s">
        <v>56</v>
      </c>
      <c r="Q9" s="26" t="s">
        <v>57</v>
      </c>
    </row>
    <row r="10" spans="1:17" ht="12.75">
      <c r="A10" s="14" t="s">
        <v>1</v>
      </c>
      <c r="B10" s="22" t="s">
        <v>9</v>
      </c>
      <c r="C10" s="23">
        <v>2005</v>
      </c>
      <c r="D10" s="22" t="s">
        <v>40</v>
      </c>
      <c r="E10" s="22" t="s">
        <v>127</v>
      </c>
      <c r="F10" s="27">
        <v>29266.6068048656</v>
      </c>
      <c r="G10" s="28">
        <v>35355.06876570565</v>
      </c>
      <c r="H10" s="28">
        <v>55258.0409687276</v>
      </c>
      <c r="I10" s="28">
        <v>40897.66861971176</v>
      </c>
      <c r="J10" s="27">
        <v>4389.99102072984</v>
      </c>
      <c r="K10" s="28">
        <v>5303.260314855847</v>
      </c>
      <c r="L10" s="28">
        <v>8288.70614530914</v>
      </c>
      <c r="M10" s="28">
        <v>6134.650292956764</v>
      </c>
      <c r="N10" s="27">
        <v>33656.59782559544</v>
      </c>
      <c r="O10" s="28">
        <v>40658.329080561496</v>
      </c>
      <c r="P10" s="28">
        <v>63546.747114036734</v>
      </c>
      <c r="Q10" s="28">
        <v>47032.318912668525</v>
      </c>
    </row>
    <row r="11" spans="1:17" ht="12.75">
      <c r="A11" s="14" t="s">
        <v>0</v>
      </c>
      <c r="B11" s="22" t="s">
        <v>0</v>
      </c>
      <c r="C11" s="23" t="s">
        <v>0</v>
      </c>
      <c r="D11" s="22" t="s">
        <v>0</v>
      </c>
      <c r="E11" s="22" t="s">
        <v>128</v>
      </c>
      <c r="F11" s="27">
        <v>26873.211413362962</v>
      </c>
      <c r="G11" s="28">
        <v>30022.415875866434</v>
      </c>
      <c r="H11" s="28">
        <v>43836.92611804834</v>
      </c>
      <c r="I11" s="28">
        <v>35774.962694039445</v>
      </c>
      <c r="J11" s="27">
        <v>4030.9817120044445</v>
      </c>
      <c r="K11" s="28">
        <v>4503.362381379965</v>
      </c>
      <c r="L11" s="28">
        <v>6575.53891770725</v>
      </c>
      <c r="M11" s="28">
        <v>5366.244404105917</v>
      </c>
      <c r="N11" s="27">
        <v>30904.193125367405</v>
      </c>
      <c r="O11" s="28">
        <v>34525.7782572464</v>
      </c>
      <c r="P11" s="28">
        <v>50412.46503575559</v>
      </c>
      <c r="Q11" s="28">
        <v>41141.20709814536</v>
      </c>
    </row>
    <row r="12" spans="1:17" ht="12.75">
      <c r="A12" s="14" t="s">
        <v>0</v>
      </c>
      <c r="B12" s="22" t="s">
        <v>0</v>
      </c>
      <c r="C12" s="23" t="s">
        <v>0</v>
      </c>
      <c r="D12" s="22" t="s">
        <v>0</v>
      </c>
      <c r="E12" s="22" t="s">
        <v>123</v>
      </c>
      <c r="F12" s="27">
        <v>28468.80834103139</v>
      </c>
      <c r="G12" s="28">
        <v>34053.39758787088</v>
      </c>
      <c r="H12" s="28">
        <v>50765.17593555598</v>
      </c>
      <c r="I12" s="28">
        <v>39260.08229920996</v>
      </c>
      <c r="J12" s="27">
        <v>4270.321251154708</v>
      </c>
      <c r="K12" s="28">
        <v>5108.009638180632</v>
      </c>
      <c r="L12" s="28">
        <v>7614.776390333396</v>
      </c>
      <c r="M12" s="28">
        <v>5889.012344881494</v>
      </c>
      <c r="N12" s="27">
        <v>32739.129592186095</v>
      </c>
      <c r="O12" s="28">
        <v>39161.40722605151</v>
      </c>
      <c r="P12" s="28">
        <v>58379.952325889375</v>
      </c>
      <c r="Q12" s="28">
        <v>45149.09464409145</v>
      </c>
    </row>
    <row r="13" spans="1:17" ht="12.75">
      <c r="A13" s="14" t="s">
        <v>0</v>
      </c>
      <c r="B13" s="29" t="s">
        <v>10</v>
      </c>
      <c r="C13" s="30">
        <v>2006</v>
      </c>
      <c r="D13" s="29" t="s">
        <v>11</v>
      </c>
      <c r="E13" s="29" t="s">
        <v>127</v>
      </c>
      <c r="F13" s="31">
        <v>34521.30327647526</v>
      </c>
      <c r="G13" s="32">
        <v>46956.62437605617</v>
      </c>
      <c r="H13" s="32">
        <v>65692.27401553356</v>
      </c>
      <c r="I13" s="32">
        <v>50418.16397120048</v>
      </c>
      <c r="J13" s="31">
        <v>10531.956468177223</v>
      </c>
      <c r="K13" s="32">
        <v>14325.795288215078</v>
      </c>
      <c r="L13" s="32">
        <v>20041.774341081928</v>
      </c>
      <c r="M13" s="32">
        <v>15381.861568127964</v>
      </c>
      <c r="N13" s="31">
        <v>45053.25974465248</v>
      </c>
      <c r="O13" s="32">
        <v>61282.41966427125</v>
      </c>
      <c r="P13" s="32">
        <v>85734.04835661549</v>
      </c>
      <c r="Q13" s="32">
        <v>65800.02553932845</v>
      </c>
    </row>
    <row r="14" spans="1:17" ht="12.75">
      <c r="A14" s="14" t="s">
        <v>0</v>
      </c>
      <c r="B14" s="29" t="s">
        <v>0</v>
      </c>
      <c r="C14" s="30" t="s">
        <v>0</v>
      </c>
      <c r="D14" s="29" t="s">
        <v>0</v>
      </c>
      <c r="E14" s="29" t="s">
        <v>128</v>
      </c>
      <c r="F14" s="31">
        <v>25138.792522597705</v>
      </c>
      <c r="G14" s="32">
        <v>34260.69755975134</v>
      </c>
      <c r="H14" s="32">
        <v>50410.21787054933</v>
      </c>
      <c r="I14" s="32">
        <v>36950.59109659852</v>
      </c>
      <c r="J14" s="31">
        <v>7669.4864730370955</v>
      </c>
      <c r="K14" s="32">
        <v>10452.449386943568</v>
      </c>
      <c r="L14" s="32">
        <v>15379.43732633502</v>
      </c>
      <c r="M14" s="32">
        <v>11273.097477985115</v>
      </c>
      <c r="N14" s="31">
        <v>32808.2789956348</v>
      </c>
      <c r="O14" s="32">
        <v>44713.146946694906</v>
      </c>
      <c r="P14" s="32">
        <v>65789.65519688436</v>
      </c>
      <c r="Q14" s="32">
        <v>48223.68857458363</v>
      </c>
    </row>
    <row r="15" spans="1:17" ht="12.75">
      <c r="A15" s="14" t="s">
        <v>0</v>
      </c>
      <c r="B15" s="29" t="s">
        <v>0</v>
      </c>
      <c r="C15" s="30" t="s">
        <v>0</v>
      </c>
      <c r="D15" s="29" t="s">
        <v>0</v>
      </c>
      <c r="E15" s="29" t="s">
        <v>123</v>
      </c>
      <c r="F15" s="31">
        <v>30125.813297297558</v>
      </c>
      <c r="G15" s="32">
        <v>43067.525568028635</v>
      </c>
      <c r="H15" s="32">
        <v>60499.89447791522</v>
      </c>
      <c r="I15" s="32">
        <v>45960.75154042921</v>
      </c>
      <c r="J15" s="31">
        <v>9190.955268244095</v>
      </c>
      <c r="K15" s="32">
        <v>13139.28680044028</v>
      </c>
      <c r="L15" s="32">
        <v>18457.653521005108</v>
      </c>
      <c r="M15" s="32">
        <v>14021.968712820091</v>
      </c>
      <c r="N15" s="31">
        <v>39316.76856554166</v>
      </c>
      <c r="O15" s="32">
        <v>56206.81236846892</v>
      </c>
      <c r="P15" s="32">
        <v>78957.54799892033</v>
      </c>
      <c r="Q15" s="32">
        <v>59982.7202532493</v>
      </c>
    </row>
    <row r="16" spans="1:17" ht="12.75">
      <c r="A16" s="14" t="s">
        <v>0</v>
      </c>
      <c r="B16" s="22" t="s">
        <v>12</v>
      </c>
      <c r="C16" s="23">
        <v>2006</v>
      </c>
      <c r="D16" s="22" t="s">
        <v>11</v>
      </c>
      <c r="E16" s="22" t="s">
        <v>127</v>
      </c>
      <c r="F16" s="27">
        <v>40028.10487104399</v>
      </c>
      <c r="G16" s="28">
        <v>44470.49571554889</v>
      </c>
      <c r="H16" s="28">
        <v>60743.664923433615</v>
      </c>
      <c r="I16" s="28">
        <v>50404.77963650722</v>
      </c>
      <c r="J16" s="27">
        <v>11654.207811971337</v>
      </c>
      <c r="K16" s="28">
        <v>13188.609609663328</v>
      </c>
      <c r="L16" s="28">
        <v>18809.36225406671</v>
      </c>
      <c r="M16" s="28">
        <v>15238.311275962336</v>
      </c>
      <c r="N16" s="27">
        <v>51682.312683015334</v>
      </c>
      <c r="O16" s="28">
        <v>57659.105325212215</v>
      </c>
      <c r="P16" s="28">
        <v>79553.02717750032</v>
      </c>
      <c r="Q16" s="28">
        <v>65643.09091246956</v>
      </c>
    </row>
    <row r="17" spans="1:17" ht="12.75">
      <c r="A17" s="14" t="s">
        <v>0</v>
      </c>
      <c r="B17" s="22" t="s">
        <v>0</v>
      </c>
      <c r="C17" s="23" t="s">
        <v>0</v>
      </c>
      <c r="D17" s="22" t="s">
        <v>0</v>
      </c>
      <c r="E17" s="22" t="s">
        <v>128</v>
      </c>
      <c r="F17" s="27">
        <v>28145.88391914886</v>
      </c>
      <c r="G17" s="28">
        <v>33735.84331034749</v>
      </c>
      <c r="H17" s="28">
        <v>47266.83568231101</v>
      </c>
      <c r="I17" s="28">
        <v>41297.6323464909</v>
      </c>
      <c r="J17" s="27">
        <v>6946.682876383996</v>
      </c>
      <c r="K17" s="28">
        <v>9480.860668906766</v>
      </c>
      <c r="L17" s="28">
        <v>14154.465434182965</v>
      </c>
      <c r="M17" s="28">
        <v>12092.702601990699</v>
      </c>
      <c r="N17" s="27">
        <v>35092.56679553285</v>
      </c>
      <c r="O17" s="28">
        <v>43216.70397925426</v>
      </c>
      <c r="P17" s="28">
        <v>61421.301116493974</v>
      </c>
      <c r="Q17" s="28">
        <v>53390.3349484816</v>
      </c>
    </row>
    <row r="18" spans="1:17" ht="12.75">
      <c r="A18" s="14" t="s">
        <v>0</v>
      </c>
      <c r="B18" s="22" t="s">
        <v>0</v>
      </c>
      <c r="C18" s="23" t="s">
        <v>0</v>
      </c>
      <c r="D18" s="22" t="s">
        <v>0</v>
      </c>
      <c r="E18" s="22" t="s">
        <v>123</v>
      </c>
      <c r="F18" s="27">
        <v>37350.05000312893</v>
      </c>
      <c r="G18" s="28">
        <v>41729.44851685875</v>
      </c>
      <c r="H18" s="28">
        <v>55118.19663796563</v>
      </c>
      <c r="I18" s="28">
        <v>47425.70550869798</v>
      </c>
      <c r="J18" s="27">
        <v>10729.207660593473</v>
      </c>
      <c r="K18" s="28">
        <v>12241.851907235752</v>
      </c>
      <c r="L18" s="28">
        <v>16866.32550826607</v>
      </c>
      <c r="M18" s="28">
        <v>14209.339072217024</v>
      </c>
      <c r="N18" s="27">
        <v>48079.2576637224</v>
      </c>
      <c r="O18" s="28">
        <v>53971.3004240945</v>
      </c>
      <c r="P18" s="28">
        <v>71984.5221462317</v>
      </c>
      <c r="Q18" s="28">
        <v>61635.044580915004</v>
      </c>
    </row>
    <row r="19" spans="1:17" ht="12.75">
      <c r="A19" s="14" t="s">
        <v>0</v>
      </c>
      <c r="B19" s="29" t="s">
        <v>13</v>
      </c>
      <c r="C19" s="30">
        <v>2007</v>
      </c>
      <c r="D19" s="29" t="s">
        <v>40</v>
      </c>
      <c r="E19" s="29" t="s">
        <v>127</v>
      </c>
      <c r="F19" s="31">
        <v>40386.73200855629</v>
      </c>
      <c r="G19" s="32">
        <v>47693.03538456232</v>
      </c>
      <c r="H19" s="32">
        <v>67813.55350327563</v>
      </c>
      <c r="I19" s="32">
        <v>56951.36332994333</v>
      </c>
      <c r="J19" s="31">
        <v>4618.04780288298</v>
      </c>
      <c r="K19" s="32">
        <v>4992.067425028303</v>
      </c>
      <c r="L19" s="32">
        <v>5903.511244223995</v>
      </c>
      <c r="M19" s="32">
        <v>5419.802176104906</v>
      </c>
      <c r="N19" s="31">
        <v>45004.77981143927</v>
      </c>
      <c r="O19" s="32">
        <v>52685.10280959062</v>
      </c>
      <c r="P19" s="32">
        <v>73717.06474749962</v>
      </c>
      <c r="Q19" s="32">
        <v>62371.16550604823</v>
      </c>
    </row>
    <row r="20" spans="1:17" ht="12.75">
      <c r="A20" s="14" t="s">
        <v>0</v>
      </c>
      <c r="B20" s="29" t="s">
        <v>0</v>
      </c>
      <c r="C20" s="30" t="s">
        <v>0</v>
      </c>
      <c r="D20" s="29" t="s">
        <v>0</v>
      </c>
      <c r="E20" s="29" t="s">
        <v>128</v>
      </c>
      <c r="F20" s="31">
        <v>24570.331192580372</v>
      </c>
      <c r="G20" s="32">
        <v>35338.87548746174</v>
      </c>
      <c r="H20" s="32">
        <v>47478.24520927649</v>
      </c>
      <c r="I20" s="32">
        <v>41496.762949840115</v>
      </c>
      <c r="J20" s="31">
        <v>2787.796149084376</v>
      </c>
      <c r="K20" s="32">
        <v>4079.159980926549</v>
      </c>
      <c r="L20" s="32">
        <v>4982.144118930097</v>
      </c>
      <c r="M20" s="32">
        <v>4705.799638544137</v>
      </c>
      <c r="N20" s="31">
        <v>27358.12734166475</v>
      </c>
      <c r="O20" s="32">
        <v>39418.03546838828</v>
      </c>
      <c r="P20" s="32">
        <v>52460.389328206584</v>
      </c>
      <c r="Q20" s="32">
        <v>46202.56258838425</v>
      </c>
    </row>
    <row r="21" spans="1:17" ht="12.75">
      <c r="A21" s="14" t="s">
        <v>0</v>
      </c>
      <c r="B21" s="29" t="s">
        <v>0</v>
      </c>
      <c r="C21" s="30" t="s">
        <v>0</v>
      </c>
      <c r="D21" s="29" t="s">
        <v>0</v>
      </c>
      <c r="E21" s="29" t="s">
        <v>123</v>
      </c>
      <c r="F21" s="31">
        <v>35293.0133599099</v>
      </c>
      <c r="G21" s="32">
        <v>43023.32652336315</v>
      </c>
      <c r="H21" s="32">
        <v>58895.78067647554</v>
      </c>
      <c r="I21" s="32">
        <v>50709.53508591593</v>
      </c>
      <c r="J21" s="31">
        <v>4073.660194590533</v>
      </c>
      <c r="K21" s="32">
        <v>4776.326875640901</v>
      </c>
      <c r="L21" s="32">
        <v>5509.634257514694</v>
      </c>
      <c r="M21" s="32">
        <v>5131.4297112308395</v>
      </c>
      <c r="N21" s="31">
        <v>39366.673554500434</v>
      </c>
      <c r="O21" s="32">
        <v>47799.65339900405</v>
      </c>
      <c r="P21" s="32">
        <v>64405.41493399023</v>
      </c>
      <c r="Q21" s="32">
        <v>55840.96479714677</v>
      </c>
    </row>
    <row r="22" spans="1:17" ht="12.75">
      <c r="A22" s="14" t="s">
        <v>0</v>
      </c>
      <c r="B22" s="22" t="s">
        <v>14</v>
      </c>
      <c r="C22" s="23">
        <v>2008</v>
      </c>
      <c r="D22" s="22" t="s">
        <v>40</v>
      </c>
      <c r="E22" s="22" t="s">
        <v>127</v>
      </c>
      <c r="F22" s="27">
        <v>12836.721727736931</v>
      </c>
      <c r="G22" s="28">
        <v>16821.944658755947</v>
      </c>
      <c r="H22" s="28">
        <v>34815.63185436651</v>
      </c>
      <c r="I22" s="28">
        <v>20089.759975737965</v>
      </c>
      <c r="J22" s="27">
        <v>4492.852604707926</v>
      </c>
      <c r="K22" s="28">
        <v>5887.680630564581</v>
      </c>
      <c r="L22" s="28">
        <v>12185.471149028279</v>
      </c>
      <c r="M22" s="28">
        <v>7031.415991508287</v>
      </c>
      <c r="N22" s="27">
        <v>17329.574332444856</v>
      </c>
      <c r="O22" s="28">
        <v>22709.625289320527</v>
      </c>
      <c r="P22" s="28">
        <v>47001.10300339479</v>
      </c>
      <c r="Q22" s="28">
        <v>27121.17596724625</v>
      </c>
    </row>
    <row r="23" spans="1:17" ht="12.75">
      <c r="A23" s="14" t="s">
        <v>0</v>
      </c>
      <c r="B23" s="22" t="s">
        <v>0</v>
      </c>
      <c r="C23" s="23" t="s">
        <v>0</v>
      </c>
      <c r="D23" s="22" t="s">
        <v>0</v>
      </c>
      <c r="E23" s="22" t="s">
        <v>128</v>
      </c>
      <c r="F23" s="27">
        <v>9698.514400389675</v>
      </c>
      <c r="G23" s="28">
        <v>13247.343437896036</v>
      </c>
      <c r="H23" s="28">
        <v>24572.686585632135</v>
      </c>
      <c r="I23" s="28">
        <v>14579.924729406255</v>
      </c>
      <c r="J23" s="27">
        <v>3394.4800401363864</v>
      </c>
      <c r="K23" s="28">
        <v>4636.570203263612</v>
      </c>
      <c r="L23" s="28">
        <v>8600.440304971247</v>
      </c>
      <c r="M23" s="28">
        <v>5102.9736552921895</v>
      </c>
      <c r="N23" s="27">
        <v>13092.994440526061</v>
      </c>
      <c r="O23" s="28">
        <v>17883.91364115965</v>
      </c>
      <c r="P23" s="28">
        <v>33173.12689060338</v>
      </c>
      <c r="Q23" s="28">
        <v>19682.898384698445</v>
      </c>
    </row>
    <row r="24" spans="1:17" ht="12.75">
      <c r="A24" s="14" t="s">
        <v>0</v>
      </c>
      <c r="B24" s="22" t="s">
        <v>0</v>
      </c>
      <c r="C24" s="23" t="s">
        <v>0</v>
      </c>
      <c r="D24" s="22" t="s">
        <v>0</v>
      </c>
      <c r="E24" s="22" t="s">
        <v>123</v>
      </c>
      <c r="F24" s="27">
        <v>11206.220014535274</v>
      </c>
      <c r="G24" s="28">
        <v>15587.713500250487</v>
      </c>
      <c r="H24" s="28">
        <v>31868.665483640296</v>
      </c>
      <c r="I24" s="28">
        <v>18180.903752509697</v>
      </c>
      <c r="J24" s="27">
        <v>3922.1770050873456</v>
      </c>
      <c r="K24" s="28">
        <v>5455.69972508767</v>
      </c>
      <c r="L24" s="28">
        <v>11154.032919274103</v>
      </c>
      <c r="M24" s="28">
        <v>6363.316313378394</v>
      </c>
      <c r="N24" s="27">
        <v>15128.39701962262</v>
      </c>
      <c r="O24" s="28">
        <v>21043.413225338158</v>
      </c>
      <c r="P24" s="28">
        <v>43022.6984029144</v>
      </c>
      <c r="Q24" s="28">
        <v>24544.22006588809</v>
      </c>
    </row>
    <row r="25" spans="1:17" ht="12.75">
      <c r="A25" s="14" t="s">
        <v>0</v>
      </c>
      <c r="B25" s="29" t="s">
        <v>15</v>
      </c>
      <c r="C25" s="30">
        <v>2006</v>
      </c>
      <c r="D25" s="29" t="s">
        <v>11</v>
      </c>
      <c r="E25" s="29" t="s">
        <v>127</v>
      </c>
      <c r="F25" s="31">
        <v>57999.15222825773</v>
      </c>
      <c r="G25" s="32">
        <v>59979.452543200816</v>
      </c>
      <c r="H25" s="32">
        <v>83421.9141861453</v>
      </c>
      <c r="I25" s="32">
        <v>65613.53753433486</v>
      </c>
      <c r="J25" s="31">
        <v>354.97231118936037</v>
      </c>
      <c r="K25" s="32">
        <v>354.97231118936037</v>
      </c>
      <c r="L25" s="32">
        <v>354.97231118936037</v>
      </c>
      <c r="M25" s="32">
        <v>354.97231118936037</v>
      </c>
      <c r="N25" s="31">
        <v>58354.12453944709</v>
      </c>
      <c r="O25" s="32">
        <v>60334.42485439018</v>
      </c>
      <c r="P25" s="32">
        <v>83776.88649733465</v>
      </c>
      <c r="Q25" s="32">
        <v>65968.50984552421</v>
      </c>
    </row>
    <row r="26" spans="1:17" ht="12.75">
      <c r="A26" s="14" t="s">
        <v>0</v>
      </c>
      <c r="B26" s="29" t="s">
        <v>0</v>
      </c>
      <c r="C26" s="30" t="s">
        <v>0</v>
      </c>
      <c r="D26" s="29" t="s">
        <v>0</v>
      </c>
      <c r="E26" s="29" t="s">
        <v>128</v>
      </c>
      <c r="F26" s="31">
        <v>41846.342713767655</v>
      </c>
      <c r="G26" s="32">
        <v>49056.380882886726</v>
      </c>
      <c r="H26" s="32">
        <v>61920.864601312154</v>
      </c>
      <c r="I26" s="32">
        <v>52354.82723693833</v>
      </c>
      <c r="J26" s="31">
        <v>354.97231118936037</v>
      </c>
      <c r="K26" s="32">
        <v>354.97231118936037</v>
      </c>
      <c r="L26" s="32">
        <v>354.97231118936037</v>
      </c>
      <c r="M26" s="32">
        <v>354.97231118936037</v>
      </c>
      <c r="N26" s="31">
        <v>42201.31502495702</v>
      </c>
      <c r="O26" s="32">
        <v>49411.35319407609</v>
      </c>
      <c r="P26" s="32">
        <v>62275.836912501516</v>
      </c>
      <c r="Q26" s="32">
        <v>52709.79954812769</v>
      </c>
    </row>
    <row r="27" spans="1:17" ht="12.75">
      <c r="A27" s="14" t="s">
        <v>0</v>
      </c>
      <c r="B27" s="29" t="s">
        <v>0</v>
      </c>
      <c r="C27" s="30" t="s">
        <v>0</v>
      </c>
      <c r="D27" s="29" t="s">
        <v>0</v>
      </c>
      <c r="E27" s="29" t="s">
        <v>123</v>
      </c>
      <c r="F27" s="31">
        <v>51746.25029061699</v>
      </c>
      <c r="G27" s="32">
        <v>55961.49374366409</v>
      </c>
      <c r="H27" s="32">
        <v>72762.03958553285</v>
      </c>
      <c r="I27" s="32">
        <v>60155.55098823676</v>
      </c>
      <c r="J27" s="31">
        <v>354.97231118936037</v>
      </c>
      <c r="K27" s="32">
        <v>354.97231118936037</v>
      </c>
      <c r="L27" s="32">
        <v>354.97231118936037</v>
      </c>
      <c r="M27" s="32">
        <v>354.97231118936037</v>
      </c>
      <c r="N27" s="31">
        <v>52101.22260180635</v>
      </c>
      <c r="O27" s="32">
        <v>56316.46605485345</v>
      </c>
      <c r="P27" s="32">
        <v>73117.01189672221</v>
      </c>
      <c r="Q27" s="32">
        <v>60510.523299426124</v>
      </c>
    </row>
    <row r="28" spans="1:17" ht="12.75">
      <c r="A28" s="14" t="s">
        <v>0</v>
      </c>
      <c r="B28" s="22" t="s">
        <v>16</v>
      </c>
      <c r="C28" s="23">
        <v>2007</v>
      </c>
      <c r="D28" s="22" t="s">
        <v>40</v>
      </c>
      <c r="E28" s="22" t="s">
        <v>127</v>
      </c>
      <c r="F28" s="27">
        <v>45287.98156396831</v>
      </c>
      <c r="G28" s="28">
        <v>46691.3131872457</v>
      </c>
      <c r="H28" s="28">
        <v>65758.43695458038</v>
      </c>
      <c r="I28" s="28">
        <v>53903.4062685765</v>
      </c>
      <c r="J28" s="27">
        <v>10869.115575352393</v>
      </c>
      <c r="K28" s="28">
        <v>11205.915164938966</v>
      </c>
      <c r="L28" s="28">
        <v>15782.024869099288</v>
      </c>
      <c r="M28" s="28">
        <v>12936.81750445836</v>
      </c>
      <c r="N28" s="27">
        <v>56157.0971393207</v>
      </c>
      <c r="O28" s="28">
        <v>57897.22835218467</v>
      </c>
      <c r="P28" s="28">
        <v>81540.46182367967</v>
      </c>
      <c r="Q28" s="28">
        <v>66840.22377303486</v>
      </c>
    </row>
    <row r="29" spans="1:17" ht="12.75">
      <c r="A29" s="14" t="s">
        <v>0</v>
      </c>
      <c r="B29" s="22" t="s">
        <v>0</v>
      </c>
      <c r="C29" s="23" t="s">
        <v>0</v>
      </c>
      <c r="D29" s="22" t="s">
        <v>0</v>
      </c>
      <c r="E29" s="22" t="s">
        <v>128</v>
      </c>
      <c r="F29" s="27">
        <v>35790.38514259967</v>
      </c>
      <c r="G29" s="28">
        <v>36160.89726363905</v>
      </c>
      <c r="H29" s="28">
        <v>48119.07418114107</v>
      </c>
      <c r="I29" s="28">
        <v>42109.44900911758</v>
      </c>
      <c r="J29" s="27">
        <v>8589.69243422392</v>
      </c>
      <c r="K29" s="28">
        <v>8678.615343273372</v>
      </c>
      <c r="L29" s="28">
        <v>11548.577803473856</v>
      </c>
      <c r="M29" s="28">
        <v>10106.26776218822</v>
      </c>
      <c r="N29" s="27">
        <v>44380.07757682359</v>
      </c>
      <c r="O29" s="28">
        <v>44839.51260691242</v>
      </c>
      <c r="P29" s="28">
        <v>59667.651984614924</v>
      </c>
      <c r="Q29" s="28">
        <v>52215.7167713058</v>
      </c>
    </row>
    <row r="30" spans="1:17" ht="12.75">
      <c r="A30" s="14" t="s">
        <v>0</v>
      </c>
      <c r="B30" s="22" t="s">
        <v>0</v>
      </c>
      <c r="C30" s="23" t="s">
        <v>0</v>
      </c>
      <c r="D30" s="22" t="s">
        <v>0</v>
      </c>
      <c r="E30" s="22" t="s">
        <v>123</v>
      </c>
      <c r="F30" s="27">
        <v>41189.27604917361</v>
      </c>
      <c r="G30" s="28">
        <v>41806.79625090592</v>
      </c>
      <c r="H30" s="28">
        <v>55741.03781395134</v>
      </c>
      <c r="I30" s="28">
        <v>47938.568276019316</v>
      </c>
      <c r="J30" s="27">
        <v>9885.426251801666</v>
      </c>
      <c r="K30" s="28">
        <v>10033.631100217422</v>
      </c>
      <c r="L30" s="28">
        <v>13377.849075348322</v>
      </c>
      <c r="M30" s="28">
        <v>11505.256386244635</v>
      </c>
      <c r="N30" s="27">
        <v>51074.702300975274</v>
      </c>
      <c r="O30" s="28">
        <v>51840.42735112335</v>
      </c>
      <c r="P30" s="28">
        <v>69118.88688929967</v>
      </c>
      <c r="Q30" s="28">
        <v>59443.82466226395</v>
      </c>
    </row>
    <row r="31" spans="1:17" ht="12.75">
      <c r="A31" s="14"/>
      <c r="B31" s="29" t="s">
        <v>17</v>
      </c>
      <c r="C31" s="30">
        <v>2006</v>
      </c>
      <c r="D31" s="29" t="s">
        <v>40</v>
      </c>
      <c r="E31" s="29" t="s">
        <v>127</v>
      </c>
      <c r="F31" s="31" t="s">
        <v>126</v>
      </c>
      <c r="G31" s="32" t="s">
        <v>126</v>
      </c>
      <c r="H31" s="32" t="s">
        <v>126</v>
      </c>
      <c r="I31" s="32" t="s">
        <v>126</v>
      </c>
      <c r="J31" s="31" t="s">
        <v>126</v>
      </c>
      <c r="K31" s="32" t="s">
        <v>126</v>
      </c>
      <c r="L31" s="32" t="s">
        <v>126</v>
      </c>
      <c r="M31" s="32" t="s">
        <v>126</v>
      </c>
      <c r="N31" s="31" t="s">
        <v>126</v>
      </c>
      <c r="O31" s="32" t="s">
        <v>126</v>
      </c>
      <c r="P31" s="32" t="s">
        <v>126</v>
      </c>
      <c r="Q31" s="32" t="s">
        <v>126</v>
      </c>
    </row>
    <row r="32" spans="1:17" ht="12.75">
      <c r="A32" s="14"/>
      <c r="B32" s="29" t="s">
        <v>0</v>
      </c>
      <c r="C32" s="30" t="s">
        <v>0</v>
      </c>
      <c r="D32" s="29" t="s">
        <v>0</v>
      </c>
      <c r="E32" s="29" t="s">
        <v>128</v>
      </c>
      <c r="F32" s="31" t="s">
        <v>126</v>
      </c>
      <c r="G32" s="32" t="s">
        <v>126</v>
      </c>
      <c r="H32" s="32" t="s">
        <v>126</v>
      </c>
      <c r="I32" s="32" t="s">
        <v>126</v>
      </c>
      <c r="J32" s="31" t="s">
        <v>126</v>
      </c>
      <c r="K32" s="32" t="s">
        <v>126</v>
      </c>
      <c r="L32" s="32" t="s">
        <v>126</v>
      </c>
      <c r="M32" s="32" t="s">
        <v>126</v>
      </c>
      <c r="N32" s="31" t="s">
        <v>126</v>
      </c>
      <c r="O32" s="32" t="s">
        <v>126</v>
      </c>
      <c r="P32" s="32" t="s">
        <v>126</v>
      </c>
      <c r="Q32" s="32" t="s">
        <v>126</v>
      </c>
    </row>
    <row r="33" spans="1:17" ht="12.75">
      <c r="A33" s="14"/>
      <c r="B33" s="29" t="s">
        <v>0</v>
      </c>
      <c r="C33" s="30" t="s">
        <v>0</v>
      </c>
      <c r="D33" s="29" t="s">
        <v>0</v>
      </c>
      <c r="E33" s="29" t="s">
        <v>123</v>
      </c>
      <c r="F33" s="31" t="s">
        <v>126</v>
      </c>
      <c r="G33" s="32" t="s">
        <v>126</v>
      </c>
      <c r="H33" s="32" t="s">
        <v>126</v>
      </c>
      <c r="I33" s="32" t="s">
        <v>126</v>
      </c>
      <c r="J33" s="31" t="s">
        <v>126</v>
      </c>
      <c r="K33" s="32" t="s">
        <v>126</v>
      </c>
      <c r="L33" s="32" t="s">
        <v>126</v>
      </c>
      <c r="M33" s="32" t="s">
        <v>126</v>
      </c>
      <c r="N33" s="31" t="s">
        <v>126</v>
      </c>
      <c r="O33" s="32" t="s">
        <v>126</v>
      </c>
      <c r="P33" s="32" t="s">
        <v>126</v>
      </c>
      <c r="Q33" s="32" t="s">
        <v>126</v>
      </c>
    </row>
    <row r="34" spans="1:17" ht="12.75">
      <c r="A34" s="14" t="s">
        <v>0</v>
      </c>
      <c r="B34" s="22" t="s">
        <v>18</v>
      </c>
      <c r="C34" s="23">
        <v>2008</v>
      </c>
      <c r="D34" s="22" t="s">
        <v>40</v>
      </c>
      <c r="E34" s="22" t="s">
        <v>127</v>
      </c>
      <c r="F34" s="27">
        <v>45349.969386249555</v>
      </c>
      <c r="G34" s="28">
        <v>48101.75805999499</v>
      </c>
      <c r="H34" s="28">
        <v>77272.37903154182</v>
      </c>
      <c r="I34" s="28">
        <v>57881.86610311037</v>
      </c>
      <c r="J34" s="27">
        <v>8848.912776491945</v>
      </c>
      <c r="K34" s="28">
        <v>9385.855541456522</v>
      </c>
      <c r="L34" s="28">
        <v>13602.733448013567</v>
      </c>
      <c r="M34" s="28">
        <v>11294.199123369412</v>
      </c>
      <c r="N34" s="27">
        <v>54198.8821627415</v>
      </c>
      <c r="O34" s="28">
        <v>57487.61360145151</v>
      </c>
      <c r="P34" s="28">
        <v>90875.11247955538</v>
      </c>
      <c r="Q34" s="28">
        <v>69176.06522647978</v>
      </c>
    </row>
    <row r="35" spans="1:17" ht="12.75">
      <c r="A35" s="14" t="s">
        <v>0</v>
      </c>
      <c r="B35" s="22" t="s">
        <v>0</v>
      </c>
      <c r="C35" s="23" t="s">
        <v>0</v>
      </c>
      <c r="D35" s="22" t="s">
        <v>0</v>
      </c>
      <c r="E35" s="22" t="s">
        <v>128</v>
      </c>
      <c r="F35" s="27">
        <v>32502.78572919222</v>
      </c>
      <c r="G35" s="28">
        <v>38919.422785538074</v>
      </c>
      <c r="H35" s="28">
        <v>56364.70002993451</v>
      </c>
      <c r="I35" s="28">
        <v>44152.773331689976</v>
      </c>
      <c r="J35" s="27">
        <v>6342.106065408631</v>
      </c>
      <c r="K35" s="28">
        <v>7594.152371028117</v>
      </c>
      <c r="L35" s="28">
        <v>10998.16209334097</v>
      </c>
      <c r="M35" s="28">
        <v>8615.309896346007</v>
      </c>
      <c r="N35" s="27">
        <v>38844.89179460085</v>
      </c>
      <c r="O35" s="28">
        <v>46513.57515656619</v>
      </c>
      <c r="P35" s="28">
        <v>67362.86212327548</v>
      </c>
      <c r="Q35" s="28">
        <v>52768.08322803598</v>
      </c>
    </row>
    <row r="36" spans="1:17" ht="12.75">
      <c r="A36" s="14" t="s">
        <v>0</v>
      </c>
      <c r="B36" s="22" t="s">
        <v>0</v>
      </c>
      <c r="C36" s="23" t="s">
        <v>0</v>
      </c>
      <c r="D36" s="22" t="s">
        <v>0</v>
      </c>
      <c r="E36" s="22" t="s">
        <v>123</v>
      </c>
      <c r="F36" s="27">
        <v>41660.71779231782</v>
      </c>
      <c r="G36" s="28">
        <v>45078.82608143081</v>
      </c>
      <c r="H36" s="28">
        <v>70804.85520385618</v>
      </c>
      <c r="I36" s="28">
        <v>53481.81788555074</v>
      </c>
      <c r="J36" s="27">
        <v>8129.047559226014</v>
      </c>
      <c r="K36" s="28">
        <v>8796.005939139186</v>
      </c>
      <c r="L36" s="28">
        <v>12852.500684002032</v>
      </c>
      <c r="M36" s="28">
        <v>10435.639714918088</v>
      </c>
      <c r="N36" s="27">
        <v>49789.76535154383</v>
      </c>
      <c r="O36" s="28">
        <v>53874.83202056999</v>
      </c>
      <c r="P36" s="28">
        <v>83657.35588785821</v>
      </c>
      <c r="Q36" s="28">
        <v>63917.45760046883</v>
      </c>
    </row>
    <row r="37" spans="1:17" ht="12.75">
      <c r="A37" s="14"/>
      <c r="B37" s="29" t="s">
        <v>19</v>
      </c>
      <c r="C37" s="30">
        <v>2006</v>
      </c>
      <c r="D37" s="29" t="s">
        <v>11</v>
      </c>
      <c r="E37" s="29" t="s">
        <v>127</v>
      </c>
      <c r="F37" s="31">
        <v>25214.366155265692</v>
      </c>
      <c r="G37" s="32">
        <v>29797.025899094297</v>
      </c>
      <c r="H37" s="32">
        <v>46748.6177610973</v>
      </c>
      <c r="I37" s="32">
        <v>32255.214487210716</v>
      </c>
      <c r="J37" s="31">
        <v>7075.1511431675535</v>
      </c>
      <c r="K37" s="32">
        <v>8361.045467285861</v>
      </c>
      <c r="L37" s="32">
        <v>13117.662143763902</v>
      </c>
      <c r="M37" s="32">
        <v>9050.813185111327</v>
      </c>
      <c r="N37" s="31">
        <v>32289.517298433246</v>
      </c>
      <c r="O37" s="32">
        <v>38158.07136638016</v>
      </c>
      <c r="P37" s="32">
        <v>59866.27990486121</v>
      </c>
      <c r="Q37" s="32">
        <v>41306.027672322045</v>
      </c>
    </row>
    <row r="38" spans="1:17" ht="12.75">
      <c r="A38" s="14"/>
      <c r="B38" s="29" t="s">
        <v>0</v>
      </c>
      <c r="C38" s="30" t="s">
        <v>0</v>
      </c>
      <c r="D38" s="29" t="s">
        <v>0</v>
      </c>
      <c r="E38" s="29" t="s">
        <v>128</v>
      </c>
      <c r="F38" s="31">
        <v>13587.20721158958</v>
      </c>
      <c r="G38" s="32">
        <v>21163.671140434315</v>
      </c>
      <c r="H38" s="32">
        <v>34049.22688022971</v>
      </c>
      <c r="I38" s="32">
        <v>23714.53797863245</v>
      </c>
      <c r="J38" s="31">
        <v>3812.5703435720366</v>
      </c>
      <c r="K38" s="32">
        <v>5938.526122005869</v>
      </c>
      <c r="L38" s="32">
        <v>9554.213062592456</v>
      </c>
      <c r="M38" s="32">
        <v>6654.299356804265</v>
      </c>
      <c r="N38" s="31">
        <v>17399.777555161618</v>
      </c>
      <c r="O38" s="32">
        <v>27102.197262440182</v>
      </c>
      <c r="P38" s="32">
        <v>43603.439942822166</v>
      </c>
      <c r="Q38" s="32">
        <v>30368.837335436714</v>
      </c>
    </row>
    <row r="39" spans="1:17" ht="12.75">
      <c r="A39" s="14"/>
      <c r="B39" s="29" t="s">
        <v>0</v>
      </c>
      <c r="C39" s="30" t="s">
        <v>0</v>
      </c>
      <c r="D39" s="29" t="s">
        <v>0</v>
      </c>
      <c r="E39" s="29" t="s">
        <v>123</v>
      </c>
      <c r="F39" s="31">
        <v>21691.09091225961</v>
      </c>
      <c r="G39" s="32">
        <v>26841.464363272305</v>
      </c>
      <c r="H39" s="32">
        <v>40901.737666974695</v>
      </c>
      <c r="I39" s="32">
        <v>29149.909356968732</v>
      </c>
      <c r="J39" s="31">
        <v>6086.520109980047</v>
      </c>
      <c r="K39" s="32">
        <v>7531.714900334209</v>
      </c>
      <c r="L39" s="32">
        <v>11477.0275893531</v>
      </c>
      <c r="M39" s="32">
        <v>8179.464565565427</v>
      </c>
      <c r="N39" s="31">
        <v>27777.611022239656</v>
      </c>
      <c r="O39" s="32">
        <v>34373.179263606515</v>
      </c>
      <c r="P39" s="32">
        <v>52378.765256327795</v>
      </c>
      <c r="Q39" s="32">
        <v>37329.373922534156</v>
      </c>
    </row>
    <row r="40" spans="1:17" ht="12.75">
      <c r="A40" s="14" t="s">
        <v>0</v>
      </c>
      <c r="B40" s="14" t="s">
        <v>20</v>
      </c>
      <c r="C40" s="17">
        <v>2008</v>
      </c>
      <c r="D40" s="22" t="s">
        <v>40</v>
      </c>
      <c r="E40" s="14" t="s">
        <v>127</v>
      </c>
      <c r="F40" s="27">
        <v>8597.188650033642</v>
      </c>
      <c r="G40" s="28">
        <v>11081.234729116413</v>
      </c>
      <c r="H40" s="28">
        <v>26885.630601484656</v>
      </c>
      <c r="I40" s="28">
        <v>14147.357960067848</v>
      </c>
      <c r="J40" s="27">
        <v>3004.0581684676017</v>
      </c>
      <c r="K40" s="28">
        <v>3836.2136049603305</v>
      </c>
      <c r="L40" s="28">
        <v>9130.68622220369</v>
      </c>
      <c r="M40" s="28">
        <v>4863.364887329061</v>
      </c>
      <c r="N40" s="27">
        <v>11601.246818501244</v>
      </c>
      <c r="O40" s="28">
        <v>14917.448334076744</v>
      </c>
      <c r="P40" s="28">
        <v>36016.31682368835</v>
      </c>
      <c r="Q40" s="28">
        <v>19010.722847396908</v>
      </c>
    </row>
    <row r="41" spans="1:17" ht="12.75">
      <c r="A41" s="14" t="s">
        <v>0</v>
      </c>
      <c r="B41" s="14" t="s">
        <v>0</v>
      </c>
      <c r="C41" s="17" t="s">
        <v>0</v>
      </c>
      <c r="D41" s="14" t="s">
        <v>0</v>
      </c>
      <c r="E41" s="14" t="s">
        <v>128</v>
      </c>
      <c r="F41" s="27">
        <v>7228.894345701688</v>
      </c>
      <c r="G41" s="28">
        <v>10187.088009382278</v>
      </c>
      <c r="H41" s="28">
        <v>18253.042771150453</v>
      </c>
      <c r="I41" s="28">
        <v>12065.06839474334</v>
      </c>
      <c r="J41" s="27">
        <v>2545.679576516397</v>
      </c>
      <c r="K41" s="28">
        <v>3536.6744538493954</v>
      </c>
      <c r="L41" s="28">
        <v>6238.769299041734</v>
      </c>
      <c r="M41" s="28">
        <v>4165.797882945351</v>
      </c>
      <c r="N41" s="27">
        <v>9774.573922218085</v>
      </c>
      <c r="O41" s="28">
        <v>13723.762463231673</v>
      </c>
      <c r="P41" s="28">
        <v>24491.812070192187</v>
      </c>
      <c r="Q41" s="28">
        <v>16230.866277688692</v>
      </c>
    </row>
    <row r="42" spans="1:17" ht="12.75">
      <c r="A42" s="14" t="s">
        <v>0</v>
      </c>
      <c r="B42" s="14" t="s">
        <v>0</v>
      </c>
      <c r="C42" s="17" t="s">
        <v>0</v>
      </c>
      <c r="D42" s="14" t="s">
        <v>0</v>
      </c>
      <c r="E42" s="22" t="s">
        <v>123</v>
      </c>
      <c r="F42" s="27">
        <v>7857.338856417106</v>
      </c>
      <c r="G42" s="28">
        <v>10672.131198050809</v>
      </c>
      <c r="H42" s="28">
        <v>21862.821801939426</v>
      </c>
      <c r="I42" s="28">
        <v>13098.099874539588</v>
      </c>
      <c r="J42" s="27">
        <v>2756.2084876060626</v>
      </c>
      <c r="K42" s="28">
        <v>3699.1639220533534</v>
      </c>
      <c r="L42" s="28">
        <v>7448.04527435604</v>
      </c>
      <c r="M42" s="28">
        <v>4511.863428677094</v>
      </c>
      <c r="N42" s="27">
        <v>10613.547344023169</v>
      </c>
      <c r="O42" s="28">
        <v>14371.295120104161</v>
      </c>
      <c r="P42" s="28">
        <v>29310.867076295464</v>
      </c>
      <c r="Q42" s="28">
        <v>17609.963303216682</v>
      </c>
    </row>
    <row r="43" spans="1:17" ht="12.75">
      <c r="A43" s="14"/>
      <c r="B43" s="29" t="s">
        <v>21</v>
      </c>
      <c r="C43" s="30">
        <v>2006</v>
      </c>
      <c r="D43" s="29" t="s">
        <v>11</v>
      </c>
      <c r="E43" s="29" t="s">
        <v>127</v>
      </c>
      <c r="F43" s="31">
        <v>49636.715077333094</v>
      </c>
      <c r="G43" s="32">
        <v>59053.24549779905</v>
      </c>
      <c r="H43" s="32">
        <v>94549.95826888706</v>
      </c>
      <c r="I43" s="32">
        <v>65162.605397897285</v>
      </c>
      <c r="J43" s="31">
        <v>6621.537791316235</v>
      </c>
      <c r="K43" s="32">
        <v>7877.702949406394</v>
      </c>
      <c r="L43" s="32">
        <v>12612.964433069534</v>
      </c>
      <c r="M43" s="32">
        <v>8692.691560079496</v>
      </c>
      <c r="N43" s="31">
        <v>56258.25286864933</v>
      </c>
      <c r="O43" s="32">
        <v>66930.94844720545</v>
      </c>
      <c r="P43" s="32">
        <v>107162.92270195659</v>
      </c>
      <c r="Q43" s="32">
        <v>73855.29695797678</v>
      </c>
    </row>
    <row r="44" spans="1:17" ht="12.75">
      <c r="A44" s="14"/>
      <c r="B44" s="29" t="s">
        <v>0</v>
      </c>
      <c r="C44" s="30" t="s">
        <v>0</v>
      </c>
      <c r="D44" s="29" t="s">
        <v>0</v>
      </c>
      <c r="E44" s="29" t="s">
        <v>128</v>
      </c>
      <c r="F44" s="31">
        <v>37008.0503729702</v>
      </c>
      <c r="G44" s="32">
        <v>41818.65734475894</v>
      </c>
      <c r="H44" s="32">
        <v>59618.32996148687</v>
      </c>
      <c r="I44" s="32">
        <v>47428.177003086996</v>
      </c>
      <c r="J44" s="31">
        <v>4936.8739197542245</v>
      </c>
      <c r="K44" s="32">
        <v>5578.608889790843</v>
      </c>
      <c r="L44" s="32">
        <v>7953.085216862348</v>
      </c>
      <c r="M44" s="32">
        <v>6326.918812211805</v>
      </c>
      <c r="N44" s="31">
        <v>41944.92429272443</v>
      </c>
      <c r="O44" s="32">
        <v>47397.26623454978</v>
      </c>
      <c r="P44" s="32">
        <v>67571.41517834921</v>
      </c>
      <c r="Q44" s="32">
        <v>53755.0958152988</v>
      </c>
    </row>
    <row r="45" spans="1:17" ht="12.75">
      <c r="A45" s="14"/>
      <c r="B45" s="29" t="s">
        <v>0</v>
      </c>
      <c r="C45" s="30" t="s">
        <v>0</v>
      </c>
      <c r="D45" s="29" t="s">
        <v>0</v>
      </c>
      <c r="E45" s="29" t="s">
        <v>123</v>
      </c>
      <c r="F45" s="31">
        <v>44511.72987124357</v>
      </c>
      <c r="G45" s="32">
        <v>53949.153748136945</v>
      </c>
      <c r="H45" s="32">
        <v>76726.1078864801</v>
      </c>
      <c r="I45" s="32">
        <v>58266.51739448047</v>
      </c>
      <c r="J45" s="31">
        <v>5937.864764823892</v>
      </c>
      <c r="K45" s="32">
        <v>7196.817110001468</v>
      </c>
      <c r="L45" s="32">
        <v>10235.262792056445</v>
      </c>
      <c r="M45" s="32">
        <v>7772.7534204236945</v>
      </c>
      <c r="N45" s="31">
        <v>50449.594636067464</v>
      </c>
      <c r="O45" s="32">
        <v>61145.97085813841</v>
      </c>
      <c r="P45" s="32">
        <v>86961.37067853654</v>
      </c>
      <c r="Q45" s="32">
        <v>66039.27081490416</v>
      </c>
    </row>
    <row r="46" spans="1:17" ht="12.75">
      <c r="A46" s="14" t="s">
        <v>0</v>
      </c>
      <c r="B46" s="14" t="s">
        <v>23</v>
      </c>
      <c r="C46" s="17">
        <v>2006</v>
      </c>
      <c r="D46" s="22" t="s">
        <v>40</v>
      </c>
      <c r="E46" s="14" t="s">
        <v>127</v>
      </c>
      <c r="F46" s="27">
        <v>34992.77791395464</v>
      </c>
      <c r="G46" s="28">
        <v>45745.02746649535</v>
      </c>
      <c r="H46" s="28">
        <v>85088.08587570081</v>
      </c>
      <c r="I46" s="28">
        <v>45689.43909274255</v>
      </c>
      <c r="J46" s="27">
        <v>13817.738185994924</v>
      </c>
      <c r="K46" s="28">
        <v>18063.521975804884</v>
      </c>
      <c r="L46" s="28">
        <v>33599.07282208148</v>
      </c>
      <c r="M46" s="28">
        <v>18041.571572307617</v>
      </c>
      <c r="N46" s="27">
        <v>48810.516099949564</v>
      </c>
      <c r="O46" s="28">
        <v>63808.54944230023</v>
      </c>
      <c r="P46" s="28">
        <v>118687.15869778229</v>
      </c>
      <c r="Q46" s="28">
        <v>63731.01066505017</v>
      </c>
    </row>
    <row r="47" spans="1:17" ht="12.75">
      <c r="A47" s="14" t="s">
        <v>0</v>
      </c>
      <c r="B47" s="14" t="s">
        <v>0</v>
      </c>
      <c r="C47" s="17" t="s">
        <v>0</v>
      </c>
      <c r="D47" s="14" t="s">
        <v>0</v>
      </c>
      <c r="E47" s="14" t="s">
        <v>128</v>
      </c>
      <c r="F47" s="27">
        <v>25946.70949048611</v>
      </c>
      <c r="G47" s="28">
        <v>33068.72835280126</v>
      </c>
      <c r="H47" s="28">
        <v>46359.57071688068</v>
      </c>
      <c r="I47" s="28">
        <v>33985.81955884169</v>
      </c>
      <c r="J47" s="27">
        <v>10245.68096334621</v>
      </c>
      <c r="K47" s="28">
        <v>13057.981039584047</v>
      </c>
      <c r="L47" s="28">
        <v>18306.18912725754</v>
      </c>
      <c r="M47" s="28">
        <v>13420.116512478055</v>
      </c>
      <c r="N47" s="27">
        <v>36192.390453832326</v>
      </c>
      <c r="O47" s="28">
        <v>46126.70939238531</v>
      </c>
      <c r="P47" s="28">
        <v>64665.759844138214</v>
      </c>
      <c r="Q47" s="28">
        <v>47405.936071319746</v>
      </c>
    </row>
    <row r="48" spans="1:17" ht="12.75">
      <c r="A48" s="14" t="s">
        <v>0</v>
      </c>
      <c r="B48" s="14" t="s">
        <v>0</v>
      </c>
      <c r="C48" s="17" t="s">
        <v>0</v>
      </c>
      <c r="D48" s="14" t="s">
        <v>0</v>
      </c>
      <c r="E48" s="22" t="s">
        <v>123</v>
      </c>
      <c r="F48" s="27">
        <v>32463.28989068454</v>
      </c>
      <c r="G48" s="28">
        <v>40916.80126731055</v>
      </c>
      <c r="H48" s="28">
        <v>64665.858636506266</v>
      </c>
      <c r="I48" s="28">
        <v>41412.01292768823</v>
      </c>
      <c r="J48" s="27">
        <v>12818.909132294168</v>
      </c>
      <c r="K48" s="28">
        <v>16156.980983627986</v>
      </c>
      <c r="L48" s="28">
        <v>25534.866263231772</v>
      </c>
      <c r="M48" s="28">
        <v>16352.527192807958</v>
      </c>
      <c r="N48" s="27">
        <v>45282.199022978704</v>
      </c>
      <c r="O48" s="28">
        <v>57073.78225093853</v>
      </c>
      <c r="P48" s="28">
        <v>90200.72489973804</v>
      </c>
      <c r="Q48" s="28">
        <v>57764.54012049619</v>
      </c>
    </row>
    <row r="49" spans="1:17" ht="12.75">
      <c r="A49" s="14"/>
      <c r="B49" s="29" t="s">
        <v>24</v>
      </c>
      <c r="C49" s="30">
        <v>2007</v>
      </c>
      <c r="D49" s="29" t="s">
        <v>40</v>
      </c>
      <c r="E49" s="29" t="s">
        <v>127</v>
      </c>
      <c r="F49" s="31">
        <v>21703.784408510986</v>
      </c>
      <c r="G49" s="32">
        <v>33108.43501460514</v>
      </c>
      <c r="H49" s="32">
        <v>54586.36408696672</v>
      </c>
      <c r="I49" s="32">
        <v>37758.15647927661</v>
      </c>
      <c r="J49" s="31">
        <v>3926.8657130318925</v>
      </c>
      <c r="K49" s="32">
        <v>5990.309147192507</v>
      </c>
      <c r="L49" s="32">
        <v>9372.97724951612</v>
      </c>
      <c r="M49" s="32">
        <v>6831.583251795518</v>
      </c>
      <c r="N49" s="31">
        <v>25630.65012154288</v>
      </c>
      <c r="O49" s="32">
        <v>39098.744161797644</v>
      </c>
      <c r="P49" s="32">
        <v>63959.341336482845</v>
      </c>
      <c r="Q49" s="32">
        <v>44589.73973107213</v>
      </c>
    </row>
    <row r="50" spans="1:17" ht="12.75">
      <c r="A50" s="14"/>
      <c r="B50" s="29"/>
      <c r="C50" s="30"/>
      <c r="D50" s="29"/>
      <c r="E50" s="29" t="s">
        <v>128</v>
      </c>
      <c r="F50" s="31">
        <v>12834.33065299561</v>
      </c>
      <c r="G50" s="32">
        <v>23710.76680607361</v>
      </c>
      <c r="H50" s="32">
        <v>35774.133801662356</v>
      </c>
      <c r="I50" s="32">
        <v>21780.050335710257</v>
      </c>
      <c r="J50" s="31">
        <v>2322.1154450464965</v>
      </c>
      <c r="K50" s="32">
        <v>4289.989038222899</v>
      </c>
      <c r="L50" s="32">
        <v>6472.61402873477</v>
      </c>
      <c r="M50" s="32">
        <v>3940.664507240057</v>
      </c>
      <c r="N50" s="31">
        <v>15156.446098042106</v>
      </c>
      <c r="O50" s="32">
        <v>28000.75584429651</v>
      </c>
      <c r="P50" s="32">
        <v>42246.74783039713</v>
      </c>
      <c r="Q50" s="32">
        <v>25720.714842950314</v>
      </c>
    </row>
    <row r="51" spans="1:17" ht="12.75">
      <c r="A51" s="14"/>
      <c r="B51" s="29"/>
      <c r="C51" s="30"/>
      <c r="D51" s="29"/>
      <c r="E51" s="29" t="s">
        <v>123</v>
      </c>
      <c r="F51" s="31">
        <v>18046.4273528533</v>
      </c>
      <c r="G51" s="32">
        <v>30596.52210207437</v>
      </c>
      <c r="H51" s="32">
        <v>50941.067166538174</v>
      </c>
      <c r="I51" s="32">
        <v>33154.78753885962</v>
      </c>
      <c r="J51" s="31">
        <v>3265.1401009517476</v>
      </c>
      <c r="K51" s="32">
        <v>5535.828743928316</v>
      </c>
      <c r="L51" s="32">
        <v>8877.472039122265</v>
      </c>
      <c r="M51" s="32">
        <v>5998.695709405873</v>
      </c>
      <c r="N51" s="31">
        <v>21311.567453805048</v>
      </c>
      <c r="O51" s="32">
        <v>36132.350846002686</v>
      </c>
      <c r="P51" s="32">
        <v>59818.53920566044</v>
      </c>
      <c r="Q51" s="32">
        <v>39153.4832482655</v>
      </c>
    </row>
    <row r="52" spans="1:17" ht="12.75">
      <c r="A52" s="14" t="s">
        <v>0</v>
      </c>
      <c r="B52" s="14" t="s">
        <v>25</v>
      </c>
      <c r="C52" s="17">
        <v>2006</v>
      </c>
      <c r="D52" s="22" t="s">
        <v>40</v>
      </c>
      <c r="E52" s="14" t="s">
        <v>127</v>
      </c>
      <c r="F52" s="27">
        <v>43563.82921737997</v>
      </c>
      <c r="G52" s="28">
        <v>50486.977271024254</v>
      </c>
      <c r="H52" s="28">
        <v>76780.47387384843</v>
      </c>
      <c r="I52" s="28">
        <v>57396.40836858199</v>
      </c>
      <c r="J52" s="27">
        <v>8693.21990521739</v>
      </c>
      <c r="K52" s="28">
        <v>10715.990687790903</v>
      </c>
      <c r="L52" s="28">
        <v>16933.023784695266</v>
      </c>
      <c r="M52" s="28">
        <v>12734.753718719834</v>
      </c>
      <c r="N52" s="27">
        <v>52257.04912259736</v>
      </c>
      <c r="O52" s="28">
        <v>61202.967958815156</v>
      </c>
      <c r="P52" s="28">
        <v>93713.4976585437</v>
      </c>
      <c r="Q52" s="28">
        <v>70131.16208730183</v>
      </c>
    </row>
    <row r="53" spans="1:17" ht="12.75">
      <c r="A53" s="14" t="s">
        <v>0</v>
      </c>
      <c r="B53" s="14" t="s">
        <v>0</v>
      </c>
      <c r="C53" s="17" t="s">
        <v>0</v>
      </c>
      <c r="D53" s="14" t="s">
        <v>0</v>
      </c>
      <c r="E53" s="14" t="s">
        <v>128</v>
      </c>
      <c r="F53" s="27">
        <v>33058.936785189224</v>
      </c>
      <c r="G53" s="28">
        <v>39568.7730067723</v>
      </c>
      <c r="H53" s="28">
        <v>54630.873472896565</v>
      </c>
      <c r="I53" s="28">
        <v>45092.4886463556</v>
      </c>
      <c r="J53" s="27">
        <v>5623.95295884205</v>
      </c>
      <c r="K53" s="28">
        <v>7525.964356883089</v>
      </c>
      <c r="L53" s="28">
        <v>11926.733560572946</v>
      </c>
      <c r="M53" s="28">
        <v>9139.855973878337</v>
      </c>
      <c r="N53" s="27">
        <v>38682.88974403127</v>
      </c>
      <c r="O53" s="28">
        <v>47094.73736365539</v>
      </c>
      <c r="P53" s="28">
        <v>66557.60703346951</v>
      </c>
      <c r="Q53" s="28">
        <v>54232.34462023394</v>
      </c>
    </row>
    <row r="54" spans="1:17" ht="12.75">
      <c r="A54" s="14" t="s">
        <v>0</v>
      </c>
      <c r="B54" s="14" t="s">
        <v>0</v>
      </c>
      <c r="C54" s="17" t="s">
        <v>0</v>
      </c>
      <c r="D54" s="14" t="s">
        <v>0</v>
      </c>
      <c r="E54" s="22" t="s">
        <v>123</v>
      </c>
      <c r="F54" s="27">
        <v>41922.95130639293</v>
      </c>
      <c r="G54" s="28">
        <v>48194.677981038716</v>
      </c>
      <c r="H54" s="28">
        <v>70716.96251491127</v>
      </c>
      <c r="I54" s="28">
        <v>54684.945682284495</v>
      </c>
      <c r="J54" s="27">
        <v>8213.796401574746</v>
      </c>
      <c r="K54" s="28">
        <v>10046.238142739378</v>
      </c>
      <c r="L54" s="28">
        <v>15896.16334231701</v>
      </c>
      <c r="M54" s="28">
        <v>11942.532108350864</v>
      </c>
      <c r="N54" s="27">
        <v>50136.747707967676</v>
      </c>
      <c r="O54" s="28">
        <v>58240.91612377809</v>
      </c>
      <c r="P54" s="28">
        <v>86613.12585722828</v>
      </c>
      <c r="Q54" s="28">
        <v>66627.47779063536</v>
      </c>
    </row>
    <row r="55" spans="1:17" ht="12.75">
      <c r="A55" s="14" t="s">
        <v>0</v>
      </c>
      <c r="B55" s="29" t="s">
        <v>26</v>
      </c>
      <c r="C55" s="30">
        <v>2008</v>
      </c>
      <c r="D55" s="29" t="s">
        <v>40</v>
      </c>
      <c r="E55" s="29" t="s">
        <v>127</v>
      </c>
      <c r="F55" s="31">
        <v>33494.78658769765</v>
      </c>
      <c r="G55" s="32">
        <v>39639.72976016838</v>
      </c>
      <c r="H55" s="32">
        <v>49298.67568065582</v>
      </c>
      <c r="I55" s="32">
        <v>41470.652889471785</v>
      </c>
      <c r="J55" s="31">
        <v>422.0343110049904</v>
      </c>
      <c r="K55" s="32">
        <v>499.46059497812166</v>
      </c>
      <c r="L55" s="32">
        <v>621.1633135762634</v>
      </c>
      <c r="M55" s="32">
        <v>522.5302264073445</v>
      </c>
      <c r="N55" s="31">
        <v>33916.82089870264</v>
      </c>
      <c r="O55" s="32">
        <v>40139.19035514651</v>
      </c>
      <c r="P55" s="32">
        <v>49919.83899423208</v>
      </c>
      <c r="Q55" s="32">
        <v>41993.18311587913</v>
      </c>
    </row>
    <row r="56" spans="1:17" ht="12.75">
      <c r="A56" s="14" t="s">
        <v>0</v>
      </c>
      <c r="B56" s="29" t="s">
        <v>0</v>
      </c>
      <c r="C56" s="30" t="s">
        <v>0</v>
      </c>
      <c r="D56" s="29" t="s">
        <v>0</v>
      </c>
      <c r="E56" s="29" t="s">
        <v>128</v>
      </c>
      <c r="F56" s="31">
        <v>24823.189492997626</v>
      </c>
      <c r="G56" s="32">
        <v>30709.653552300708</v>
      </c>
      <c r="H56" s="32">
        <v>37265.30809693952</v>
      </c>
      <c r="I56" s="32">
        <v>32356.36443647755</v>
      </c>
      <c r="J56" s="31">
        <v>312.7721876117701</v>
      </c>
      <c r="K56" s="32">
        <v>386.9416347589889</v>
      </c>
      <c r="L56" s="32">
        <v>469.542882021438</v>
      </c>
      <c r="M56" s="32">
        <v>407.69019189961716</v>
      </c>
      <c r="N56" s="31">
        <v>25135.961680609395</v>
      </c>
      <c r="O56" s="32">
        <v>31096.5951870597</v>
      </c>
      <c r="P56" s="32">
        <v>37734.85097896096</v>
      </c>
      <c r="Q56" s="32">
        <v>32764.054628377165</v>
      </c>
    </row>
    <row r="57" spans="1:17" ht="12.75">
      <c r="A57" s="14" t="s">
        <v>0</v>
      </c>
      <c r="B57" s="29" t="s">
        <v>0</v>
      </c>
      <c r="C57" s="30" t="s">
        <v>0</v>
      </c>
      <c r="D57" s="29" t="s">
        <v>0</v>
      </c>
      <c r="E57" s="29" t="s">
        <v>123</v>
      </c>
      <c r="F57" s="31">
        <v>29865.269026263537</v>
      </c>
      <c r="G57" s="32">
        <v>36745.69016916367</v>
      </c>
      <c r="H57" s="32">
        <v>43393.93246838603</v>
      </c>
      <c r="I57" s="32">
        <v>37636.068762847994</v>
      </c>
      <c r="J57" s="31">
        <v>376.3023897309206</v>
      </c>
      <c r="K57" s="32">
        <v>462.9956961314622</v>
      </c>
      <c r="L57" s="32">
        <v>546.763549101664</v>
      </c>
      <c r="M57" s="32">
        <v>474.2144664118847</v>
      </c>
      <c r="N57" s="31">
        <v>30241.57141599446</v>
      </c>
      <c r="O57" s="32">
        <v>37208.68586529513</v>
      </c>
      <c r="P57" s="32">
        <v>43940.696017487695</v>
      </c>
      <c r="Q57" s="32">
        <v>38110.283229259876</v>
      </c>
    </row>
    <row r="58" spans="1:17" ht="12.75">
      <c r="A58" s="14"/>
      <c r="B58" s="14" t="s">
        <v>27</v>
      </c>
      <c r="C58" s="17">
        <v>2008</v>
      </c>
      <c r="D58" s="22" t="s">
        <v>40</v>
      </c>
      <c r="E58" s="14" t="s">
        <v>127</v>
      </c>
      <c r="F58" s="27">
        <v>64570.85095137373</v>
      </c>
      <c r="G58" s="28">
        <v>75820.05594647468</v>
      </c>
      <c r="H58" s="28">
        <v>99967.97733467791</v>
      </c>
      <c r="I58" s="28">
        <v>80856.51007328226</v>
      </c>
      <c r="J58" s="27">
        <v>9556.485940803313</v>
      </c>
      <c r="K58" s="28">
        <v>11221.368280078254</v>
      </c>
      <c r="L58" s="28">
        <v>14795.260645532331</v>
      </c>
      <c r="M58" s="28">
        <v>11966.763490845777</v>
      </c>
      <c r="N58" s="27">
        <v>74127.33689217705</v>
      </c>
      <c r="O58" s="28">
        <v>87041.42422655293</v>
      </c>
      <c r="P58" s="28">
        <v>114763.23798021024</v>
      </c>
      <c r="Q58" s="28">
        <v>92823.27356412803</v>
      </c>
    </row>
    <row r="59" spans="1:17" ht="12.75">
      <c r="A59" s="14"/>
      <c r="B59" s="14" t="s">
        <v>0</v>
      </c>
      <c r="C59" s="17" t="s">
        <v>0</v>
      </c>
      <c r="D59" s="14"/>
      <c r="E59" s="14" t="s">
        <v>128</v>
      </c>
      <c r="F59" s="27">
        <v>49039.8077450928</v>
      </c>
      <c r="G59" s="28">
        <v>54912.26040658051</v>
      </c>
      <c r="H59" s="28">
        <v>67869.79956416725</v>
      </c>
      <c r="I59" s="28">
        <v>59800.60192415659</v>
      </c>
      <c r="J59" s="27">
        <v>7257.891546273734</v>
      </c>
      <c r="K59" s="28">
        <v>8127.0145401739155</v>
      </c>
      <c r="L59" s="28">
        <v>10044.730335496752</v>
      </c>
      <c r="M59" s="28">
        <v>8850.489084775176</v>
      </c>
      <c r="N59" s="27">
        <v>56297.69929136654</v>
      </c>
      <c r="O59" s="28">
        <v>63039.27494675443</v>
      </c>
      <c r="P59" s="28">
        <v>77914.52989966399</v>
      </c>
      <c r="Q59" s="28">
        <v>68651.09100893176</v>
      </c>
    </row>
    <row r="60" spans="1:17" ht="12.75">
      <c r="A60" s="14"/>
      <c r="B60" s="14" t="s">
        <v>0</v>
      </c>
      <c r="C60" s="17" t="s">
        <v>0</v>
      </c>
      <c r="D60" s="14"/>
      <c r="E60" s="22" t="s">
        <v>123</v>
      </c>
      <c r="F60" s="27">
        <v>59088.66143868532</v>
      </c>
      <c r="G60" s="28">
        <v>68632.265601235</v>
      </c>
      <c r="H60" s="28">
        <v>84297.83860225283</v>
      </c>
      <c r="I60" s="28">
        <v>72504.34653554586</v>
      </c>
      <c r="J60" s="27">
        <v>8745.121892925428</v>
      </c>
      <c r="K60" s="28">
        <v>10157.575308982781</v>
      </c>
      <c r="L60" s="28">
        <v>12476.080113133421</v>
      </c>
      <c r="M60" s="28">
        <v>10730.643287260786</v>
      </c>
      <c r="N60" s="27">
        <v>67833.78333161074</v>
      </c>
      <c r="O60" s="28">
        <v>78789.84091021778</v>
      </c>
      <c r="P60" s="28">
        <v>96773.91871538624</v>
      </c>
      <c r="Q60" s="28">
        <v>83234.98982280664</v>
      </c>
    </row>
    <row r="61" spans="1:17" ht="12.75">
      <c r="A61" s="14"/>
      <c r="B61" s="29" t="s">
        <v>28</v>
      </c>
      <c r="C61" s="30">
        <v>2006</v>
      </c>
      <c r="D61" s="29" t="s">
        <v>11</v>
      </c>
      <c r="E61" s="29" t="s">
        <v>127</v>
      </c>
      <c r="F61" s="31">
        <v>6372.480884887125</v>
      </c>
      <c r="G61" s="32">
        <v>9677.750286043693</v>
      </c>
      <c r="H61" s="32">
        <v>18145.971276648233</v>
      </c>
      <c r="I61" s="32">
        <v>11084.574951768343</v>
      </c>
      <c r="J61" s="31">
        <v>1563.791515197177</v>
      </c>
      <c r="K61" s="32">
        <v>2374.896693594436</v>
      </c>
      <c r="L61" s="32">
        <v>4452.977800958412</v>
      </c>
      <c r="M61" s="32">
        <v>2720.1280901840673</v>
      </c>
      <c r="N61" s="31">
        <v>7936.272400084303</v>
      </c>
      <c r="O61" s="32">
        <v>12052.646979638128</v>
      </c>
      <c r="P61" s="32">
        <v>22598.949077606645</v>
      </c>
      <c r="Q61" s="32">
        <v>13804.70304195241</v>
      </c>
    </row>
    <row r="62" spans="1:17" ht="12.75">
      <c r="A62" s="14"/>
      <c r="B62" s="29" t="s">
        <v>0</v>
      </c>
      <c r="C62" s="30" t="s">
        <v>0</v>
      </c>
      <c r="D62" s="29" t="s">
        <v>0</v>
      </c>
      <c r="E62" s="29" t="s">
        <v>128</v>
      </c>
      <c r="F62" s="31">
        <v>4184.876362203354</v>
      </c>
      <c r="G62" s="32">
        <v>7178.650098095026</v>
      </c>
      <c r="H62" s="32">
        <v>13292.54859833021</v>
      </c>
      <c r="I62" s="32">
        <v>9016.986377877975</v>
      </c>
      <c r="J62" s="31">
        <v>1026.9586155814338</v>
      </c>
      <c r="K62" s="32">
        <v>1761.623505312284</v>
      </c>
      <c r="L62" s="32">
        <v>3261.959523913598</v>
      </c>
      <c r="M62" s="32">
        <v>2212.7468163639483</v>
      </c>
      <c r="N62" s="31">
        <v>5211.834977784788</v>
      </c>
      <c r="O62" s="32">
        <v>8940.27360340731</v>
      </c>
      <c r="P62" s="32">
        <v>16554.50812224381</v>
      </c>
      <c r="Q62" s="32">
        <v>11229.733194241922</v>
      </c>
    </row>
    <row r="63" spans="1:17" ht="12.75">
      <c r="A63" s="14"/>
      <c r="B63" s="29" t="s">
        <v>0</v>
      </c>
      <c r="C63" s="30" t="s">
        <v>0</v>
      </c>
      <c r="D63" s="29" t="s">
        <v>0</v>
      </c>
      <c r="E63" s="29" t="s">
        <v>123</v>
      </c>
      <c r="F63" s="31">
        <v>5549.673453669644</v>
      </c>
      <c r="G63" s="32">
        <v>8713.295846845072</v>
      </c>
      <c r="H63" s="32">
        <v>15427.67122094048</v>
      </c>
      <c r="I63" s="32">
        <v>10197.12979934342</v>
      </c>
      <c r="J63" s="31">
        <v>1361.8765463142418</v>
      </c>
      <c r="K63" s="32">
        <v>2138.221888905748</v>
      </c>
      <c r="L63" s="32">
        <v>3785.9134912078634</v>
      </c>
      <c r="M63" s="32">
        <v>2502.3511796473567</v>
      </c>
      <c r="N63" s="31">
        <v>6911.549999983886</v>
      </c>
      <c r="O63" s="32">
        <v>10851.51773575082</v>
      </c>
      <c r="P63" s="32">
        <v>19213.584712148342</v>
      </c>
      <c r="Q63" s="32">
        <v>12699.480978990778</v>
      </c>
    </row>
    <row r="64" spans="1:17" ht="12.75">
      <c r="A64" s="14"/>
      <c r="B64" s="14" t="s">
        <v>29</v>
      </c>
      <c r="C64" s="17">
        <v>2006</v>
      </c>
      <c r="D64" s="22" t="s">
        <v>11</v>
      </c>
      <c r="E64" s="14" t="s">
        <v>127</v>
      </c>
      <c r="F64" s="27">
        <v>17123.505711726517</v>
      </c>
      <c r="G64" s="28">
        <v>26517.23586502662</v>
      </c>
      <c r="H64" s="28">
        <v>53171.038009980555</v>
      </c>
      <c r="I64" s="28">
        <v>22453.906328396286</v>
      </c>
      <c r="J64" s="27">
        <v>4066.8326065350475</v>
      </c>
      <c r="K64" s="28">
        <v>6297.843517943823</v>
      </c>
      <c r="L64" s="28">
        <v>12628.121527370382</v>
      </c>
      <c r="M64" s="28">
        <v>5332.802752994118</v>
      </c>
      <c r="N64" s="27">
        <v>21190.338318261565</v>
      </c>
      <c r="O64" s="28">
        <v>32815.07938297044</v>
      </c>
      <c r="P64" s="28">
        <v>65799.15953735093</v>
      </c>
      <c r="Q64" s="28">
        <v>27786.709081390403</v>
      </c>
    </row>
    <row r="65" spans="1:17" ht="12.75">
      <c r="A65" s="14"/>
      <c r="B65" s="14" t="s">
        <v>0</v>
      </c>
      <c r="C65" s="17" t="s">
        <v>0</v>
      </c>
      <c r="D65" s="14" t="s">
        <v>0</v>
      </c>
      <c r="E65" s="14" t="s">
        <v>128</v>
      </c>
      <c r="F65" s="27">
        <v>11119.623735468018</v>
      </c>
      <c r="G65" s="28">
        <v>19227.992277008707</v>
      </c>
      <c r="H65" s="28">
        <v>37705.55138040648</v>
      </c>
      <c r="I65" s="28">
        <v>17845.041711500573</v>
      </c>
      <c r="J65" s="27">
        <v>2640.9106371736543</v>
      </c>
      <c r="K65" s="28">
        <v>4566.648165789567</v>
      </c>
      <c r="L65" s="28">
        <v>8955.068452846539</v>
      </c>
      <c r="M65" s="28">
        <v>4238.197406481387</v>
      </c>
      <c r="N65" s="27">
        <v>13760.534372641672</v>
      </c>
      <c r="O65" s="28">
        <v>23794.640442798274</v>
      </c>
      <c r="P65" s="28">
        <v>46660.61983325302</v>
      </c>
      <c r="Q65" s="28">
        <v>22083.23911798196</v>
      </c>
    </row>
    <row r="66" spans="1:17" ht="12.75">
      <c r="A66" s="14"/>
      <c r="B66" s="14" t="s">
        <v>0</v>
      </c>
      <c r="C66" s="17" t="s">
        <v>0</v>
      </c>
      <c r="D66" s="14" t="s">
        <v>0</v>
      </c>
      <c r="E66" s="22" t="s">
        <v>123</v>
      </c>
      <c r="F66" s="27">
        <v>14698.927814314531</v>
      </c>
      <c r="G66" s="28">
        <v>23374.048689502615</v>
      </c>
      <c r="H66" s="28">
        <v>43847.19545523711</v>
      </c>
      <c r="I66" s="28">
        <v>20424.957156873905</v>
      </c>
      <c r="J66" s="27">
        <v>3490.9953558997013</v>
      </c>
      <c r="K66" s="28">
        <v>5551.33656375687</v>
      </c>
      <c r="L66" s="28">
        <v>10413.708920618812</v>
      </c>
      <c r="M66" s="28">
        <v>4850.927324757553</v>
      </c>
      <c r="N66" s="27">
        <v>18189.92317021423</v>
      </c>
      <c r="O66" s="28">
        <v>28925.385253259486</v>
      </c>
      <c r="P66" s="28">
        <v>54260.90437585592</v>
      </c>
      <c r="Q66" s="28">
        <v>25275.88448163146</v>
      </c>
    </row>
    <row r="67" spans="1:17" ht="12.75">
      <c r="A67" s="14" t="s">
        <v>0</v>
      </c>
      <c r="B67" s="29" t="s">
        <v>30</v>
      </c>
      <c r="C67" s="30">
        <v>2008</v>
      </c>
      <c r="D67" s="29" t="s">
        <v>40</v>
      </c>
      <c r="E67" s="29" t="s">
        <v>127</v>
      </c>
      <c r="F67" s="31">
        <v>9691.890755124565</v>
      </c>
      <c r="G67" s="32">
        <v>12346.758699251412</v>
      </c>
      <c r="H67" s="32">
        <v>22527.23561206026</v>
      </c>
      <c r="I67" s="32">
        <v>14595.66212211113</v>
      </c>
      <c r="J67" s="31">
        <v>3954.2914280908226</v>
      </c>
      <c r="K67" s="32">
        <v>5037.4775492945755</v>
      </c>
      <c r="L67" s="32">
        <v>9048.223066465182</v>
      </c>
      <c r="M67" s="32">
        <v>5943.012045150099</v>
      </c>
      <c r="N67" s="31">
        <v>13646.182183215387</v>
      </c>
      <c r="O67" s="32">
        <v>17384.23624854599</v>
      </c>
      <c r="P67" s="32">
        <v>31575.458678525443</v>
      </c>
      <c r="Q67" s="32">
        <v>20538.67416726123</v>
      </c>
    </row>
    <row r="68" spans="1:17" ht="12.75">
      <c r="A68" s="14" t="s">
        <v>0</v>
      </c>
      <c r="B68" s="29" t="s">
        <v>0</v>
      </c>
      <c r="C68" s="30" t="s">
        <v>0</v>
      </c>
      <c r="D68" s="29" t="s">
        <v>0</v>
      </c>
      <c r="E68" s="29" t="s">
        <v>128</v>
      </c>
      <c r="F68" s="31">
        <v>7087.186313198266</v>
      </c>
      <c r="G68" s="32">
        <v>9279.863443637125</v>
      </c>
      <c r="H68" s="32">
        <v>15728.289589922022</v>
      </c>
      <c r="I68" s="32">
        <v>10720.762069316952</v>
      </c>
      <c r="J68" s="31">
        <v>2891.5720157848928</v>
      </c>
      <c r="K68" s="32">
        <v>3786.1842850039475</v>
      </c>
      <c r="L68" s="32">
        <v>6386.435698798062</v>
      </c>
      <c r="M68" s="32">
        <v>4374.070924281316</v>
      </c>
      <c r="N68" s="31">
        <v>9978.75832898316</v>
      </c>
      <c r="O68" s="32">
        <v>13066.047728641071</v>
      </c>
      <c r="P68" s="32">
        <v>22114.725288720085</v>
      </c>
      <c r="Q68" s="32">
        <v>15094.83299359827</v>
      </c>
    </row>
    <row r="69" spans="1:17" ht="12.75">
      <c r="A69" s="14" t="s">
        <v>0</v>
      </c>
      <c r="B69" s="29" t="s">
        <v>0</v>
      </c>
      <c r="C69" s="30" t="s">
        <v>0</v>
      </c>
      <c r="D69" s="29" t="s">
        <v>0</v>
      </c>
      <c r="E69" s="29" t="s">
        <v>123</v>
      </c>
      <c r="F69" s="31">
        <v>8139.707969307212</v>
      </c>
      <c r="G69" s="32">
        <v>10979.549025181648</v>
      </c>
      <c r="H69" s="32">
        <v>19296.939625672374</v>
      </c>
      <c r="I69" s="32">
        <v>12809.855366745594</v>
      </c>
      <c r="J69" s="31">
        <v>3321.0008514773426</v>
      </c>
      <c r="K69" s="32">
        <v>4479.656002274112</v>
      </c>
      <c r="L69" s="32">
        <v>7783.562187794325</v>
      </c>
      <c r="M69" s="32">
        <v>5226.420989632204</v>
      </c>
      <c r="N69" s="31">
        <v>11460.708820784555</v>
      </c>
      <c r="O69" s="32">
        <v>15459.20502745576</v>
      </c>
      <c r="P69" s="32">
        <v>27080.501813466697</v>
      </c>
      <c r="Q69" s="32">
        <v>18036.2763563778</v>
      </c>
    </row>
    <row r="70" spans="1:17" ht="12.75">
      <c r="A70" s="14" t="s">
        <v>0</v>
      </c>
      <c r="B70" s="14" t="s">
        <v>31</v>
      </c>
      <c r="C70" s="17">
        <v>2007</v>
      </c>
      <c r="D70" s="22" t="s">
        <v>40</v>
      </c>
      <c r="E70" s="14" t="s">
        <v>127</v>
      </c>
      <c r="F70" s="27">
        <v>24881.795541322055</v>
      </c>
      <c r="G70" s="28">
        <v>29491.961111872035</v>
      </c>
      <c r="H70" s="28">
        <v>39363.01055708256</v>
      </c>
      <c r="I70" s="28">
        <v>31001.386135721837</v>
      </c>
      <c r="J70" s="27">
        <v>7501.8613557086</v>
      </c>
      <c r="K70" s="28">
        <v>8891.82627522942</v>
      </c>
      <c r="L70" s="28">
        <v>11867.947682960392</v>
      </c>
      <c r="M70" s="28">
        <v>9346.917919920133</v>
      </c>
      <c r="N70" s="27">
        <v>32383.656897030654</v>
      </c>
      <c r="O70" s="28">
        <v>38383.78738710145</v>
      </c>
      <c r="P70" s="28">
        <v>51230.95824004295</v>
      </c>
      <c r="Q70" s="28">
        <v>40348.30405564197</v>
      </c>
    </row>
    <row r="71" spans="1:17" ht="12.75">
      <c r="A71" s="14" t="s">
        <v>0</v>
      </c>
      <c r="B71" s="14" t="s">
        <v>0</v>
      </c>
      <c r="C71" s="17" t="s">
        <v>0</v>
      </c>
      <c r="D71" s="14" t="s">
        <v>0</v>
      </c>
      <c r="E71" s="14" t="s">
        <v>128</v>
      </c>
      <c r="F71" s="27">
        <v>18127.100381838925</v>
      </c>
      <c r="G71" s="28">
        <v>23099.292264244123</v>
      </c>
      <c r="H71" s="28">
        <v>32289.131054263336</v>
      </c>
      <c r="I71" s="28">
        <v>25946.604304734585</v>
      </c>
      <c r="J71" s="27">
        <v>5465.320765124436</v>
      </c>
      <c r="K71" s="28">
        <v>6964.436617669603</v>
      </c>
      <c r="L71" s="28">
        <v>9735.173012860396</v>
      </c>
      <c r="M71" s="28">
        <v>7822.901197877477</v>
      </c>
      <c r="N71" s="27">
        <v>23592.42114696336</v>
      </c>
      <c r="O71" s="28">
        <v>30063.728881913725</v>
      </c>
      <c r="P71" s="28">
        <v>42024.30406712373</v>
      </c>
      <c r="Q71" s="28">
        <v>33769.50550261206</v>
      </c>
    </row>
    <row r="72" spans="1:17" ht="12.75">
      <c r="A72" s="14" t="s">
        <v>0</v>
      </c>
      <c r="B72" s="14" t="s">
        <v>0</v>
      </c>
      <c r="C72" s="17" t="s">
        <v>0</v>
      </c>
      <c r="D72" s="14" t="s">
        <v>0</v>
      </c>
      <c r="E72" s="22" t="s">
        <v>123</v>
      </c>
      <c r="F72" s="27">
        <v>22999.170403462565</v>
      </c>
      <c r="G72" s="28">
        <v>27019.422396466034</v>
      </c>
      <c r="H72" s="28">
        <v>36290.74410770884</v>
      </c>
      <c r="I72" s="28">
        <v>29153.07181487683</v>
      </c>
      <c r="J72" s="27">
        <v>6934.249876643963</v>
      </c>
      <c r="K72" s="28">
        <v>8146.355852534509</v>
      </c>
      <c r="L72" s="28">
        <v>10941.659348474213</v>
      </c>
      <c r="M72" s="28">
        <v>8789.651152185363</v>
      </c>
      <c r="N72" s="27">
        <v>29933.42028010653</v>
      </c>
      <c r="O72" s="28">
        <v>35165.77824900054</v>
      </c>
      <c r="P72" s="28">
        <v>47232.40345618305</v>
      </c>
      <c r="Q72" s="28">
        <v>37942.72296706219</v>
      </c>
    </row>
    <row r="73" spans="1:17" ht="12.75">
      <c r="A73" s="14"/>
      <c r="B73" s="29" t="s">
        <v>32</v>
      </c>
      <c r="C73" s="30">
        <v>2006</v>
      </c>
      <c r="D73" s="29" t="s">
        <v>11</v>
      </c>
      <c r="E73" s="29" t="s">
        <v>127</v>
      </c>
      <c r="F73" s="31">
        <v>38146.130007642096</v>
      </c>
      <c r="G73" s="32">
        <v>42249.15822344586</v>
      </c>
      <c r="H73" s="32">
        <v>54294.07832439455</v>
      </c>
      <c r="I73" s="32">
        <v>45030.695178510185</v>
      </c>
      <c r="J73" s="31">
        <v>17707.427551591732</v>
      </c>
      <c r="K73" s="32">
        <v>19611.928839264416</v>
      </c>
      <c r="L73" s="32">
        <v>25203.203142190763</v>
      </c>
      <c r="M73" s="32">
        <v>20903.162499340586</v>
      </c>
      <c r="N73" s="31">
        <v>55853.55755923383</v>
      </c>
      <c r="O73" s="32">
        <v>61861.08706271028</v>
      </c>
      <c r="P73" s="32">
        <v>79497.28146658531</v>
      </c>
      <c r="Q73" s="32">
        <v>65933.85767785077</v>
      </c>
    </row>
    <row r="74" spans="1:17" ht="12.75">
      <c r="A74" s="14"/>
      <c r="B74" s="29" t="s">
        <v>0</v>
      </c>
      <c r="C74" s="30" t="s">
        <v>0</v>
      </c>
      <c r="D74" s="29" t="s">
        <v>0</v>
      </c>
      <c r="E74" s="29" t="s">
        <v>128</v>
      </c>
      <c r="F74" s="31">
        <v>32043.562623531507</v>
      </c>
      <c r="G74" s="32">
        <v>33333.2588126415</v>
      </c>
      <c r="H74" s="32">
        <v>41402.90707115234</v>
      </c>
      <c r="I74" s="32">
        <v>36692.952053785775</v>
      </c>
      <c r="J74" s="31">
        <v>14874.596169711745</v>
      </c>
      <c r="K74" s="32">
        <v>15473.281321488821</v>
      </c>
      <c r="L74" s="32">
        <v>19219.18854687836</v>
      </c>
      <c r="M74" s="32">
        <v>17032.73869781569</v>
      </c>
      <c r="N74" s="31">
        <v>46918.15879324325</v>
      </c>
      <c r="O74" s="32">
        <v>48806.54013413032</v>
      </c>
      <c r="P74" s="32">
        <v>60622.0956180307</v>
      </c>
      <c r="Q74" s="32">
        <v>53725.69075160146</v>
      </c>
    </row>
    <row r="75" spans="1:17" ht="12.75">
      <c r="A75" s="14"/>
      <c r="B75" s="29" t="s">
        <v>0</v>
      </c>
      <c r="C75" s="30" t="s">
        <v>0</v>
      </c>
      <c r="D75" s="29" t="s">
        <v>0</v>
      </c>
      <c r="E75" s="29" t="s">
        <v>123</v>
      </c>
      <c r="F75" s="31">
        <v>36601.76984963295</v>
      </c>
      <c r="G75" s="32">
        <v>39134.29738046398</v>
      </c>
      <c r="H75" s="32">
        <v>47786.55425826603</v>
      </c>
      <c r="I75" s="32">
        <v>41761.26481663613</v>
      </c>
      <c r="J75" s="31">
        <v>16990.448077499597</v>
      </c>
      <c r="K75" s="32">
        <v>18166.060553732314</v>
      </c>
      <c r="L75" s="32">
        <v>22182.406862360767</v>
      </c>
      <c r="M75" s="32">
        <v>19385.577575966494</v>
      </c>
      <c r="N75" s="31">
        <v>53592.217927132544</v>
      </c>
      <c r="O75" s="32">
        <v>57300.35793419629</v>
      </c>
      <c r="P75" s="32">
        <v>69968.9611206268</v>
      </c>
      <c r="Q75" s="32">
        <v>61146.84239260263</v>
      </c>
    </row>
    <row r="76" spans="1:17" ht="12.75">
      <c r="A76" s="14" t="s">
        <v>0</v>
      </c>
      <c r="B76" s="14" t="s">
        <v>33</v>
      </c>
      <c r="C76" s="17">
        <v>2008</v>
      </c>
      <c r="D76" s="22" t="s">
        <v>40</v>
      </c>
      <c r="E76" s="14" t="s">
        <v>127</v>
      </c>
      <c r="F76" s="27">
        <v>37117.63945502974</v>
      </c>
      <c r="G76" s="28">
        <v>51585.23082319655</v>
      </c>
      <c r="H76" s="28">
        <v>75367.94149144179</v>
      </c>
      <c r="I76" s="28">
        <v>58573.00064867614</v>
      </c>
      <c r="J76" s="27">
        <v>8388.586516836722</v>
      </c>
      <c r="K76" s="28">
        <v>11658.262166042421</v>
      </c>
      <c r="L76" s="28">
        <v>17033.154777065844</v>
      </c>
      <c r="M76" s="28">
        <v>13237.498146600808</v>
      </c>
      <c r="N76" s="27">
        <v>45506.225971866465</v>
      </c>
      <c r="O76" s="28">
        <v>63243.49298923897</v>
      </c>
      <c r="P76" s="28">
        <v>92401.09626850762</v>
      </c>
      <c r="Q76" s="28">
        <v>71810.49879527694</v>
      </c>
    </row>
    <row r="77" spans="1:17" ht="12.75">
      <c r="A77" s="14" t="s">
        <v>0</v>
      </c>
      <c r="B77" s="14" t="s">
        <v>0</v>
      </c>
      <c r="C77" s="17" t="s">
        <v>0</v>
      </c>
      <c r="D77" s="14" t="s">
        <v>0</v>
      </c>
      <c r="E77" s="14" t="s">
        <v>128</v>
      </c>
      <c r="F77" s="27">
        <v>28293.24700694759</v>
      </c>
      <c r="G77" s="28">
        <v>36287.02455320991</v>
      </c>
      <c r="H77" s="28">
        <v>58304.69255257202</v>
      </c>
      <c r="I77" s="28">
        <v>45813.93071906508</v>
      </c>
      <c r="J77" s="27">
        <v>6394.273823570155</v>
      </c>
      <c r="K77" s="28">
        <v>8200.867549025439</v>
      </c>
      <c r="L77" s="28">
        <v>13176.860516881277</v>
      </c>
      <c r="M77" s="28">
        <v>10353.94834250871</v>
      </c>
      <c r="N77" s="27">
        <v>34687.520830517744</v>
      </c>
      <c r="O77" s="28">
        <v>44487.892102235346</v>
      </c>
      <c r="P77" s="28">
        <v>71481.5530694533</v>
      </c>
      <c r="Q77" s="28">
        <v>56167.87906157379</v>
      </c>
    </row>
    <row r="78" spans="1:17" ht="12.75">
      <c r="A78" s="14" t="s">
        <v>0</v>
      </c>
      <c r="B78" s="14" t="s">
        <v>0</v>
      </c>
      <c r="C78" s="17" t="s">
        <v>0</v>
      </c>
      <c r="D78" s="14" t="s">
        <v>0</v>
      </c>
      <c r="E78" s="22" t="s">
        <v>123</v>
      </c>
      <c r="F78" s="27">
        <v>34294.05538919</v>
      </c>
      <c r="G78" s="28">
        <v>46218.13246857399</v>
      </c>
      <c r="H78" s="28">
        <v>68085.36365459887</v>
      </c>
      <c r="I78" s="28">
        <v>53824.3277607512</v>
      </c>
      <c r="J78" s="27">
        <v>7750.45651795694</v>
      </c>
      <c r="K78" s="28">
        <v>10445.297937897722</v>
      </c>
      <c r="L78" s="28">
        <v>15387.292185939345</v>
      </c>
      <c r="M78" s="28">
        <v>12164.29807392977</v>
      </c>
      <c r="N78" s="27">
        <v>42044.51190714694</v>
      </c>
      <c r="O78" s="28">
        <v>56663.430406471714</v>
      </c>
      <c r="P78" s="28">
        <v>83472.65584053821</v>
      </c>
      <c r="Q78" s="28">
        <v>65988.62583468098</v>
      </c>
    </row>
    <row r="79" spans="1:17" ht="12.75">
      <c r="A79" s="14" t="s">
        <v>0</v>
      </c>
      <c r="B79" s="29" t="s">
        <v>34</v>
      </c>
      <c r="C79" s="30">
        <v>2008</v>
      </c>
      <c r="D79" s="29" t="s">
        <v>40</v>
      </c>
      <c r="E79" s="29" t="s">
        <v>127</v>
      </c>
      <c r="F79" s="31">
        <v>32302.160443979235</v>
      </c>
      <c r="G79" s="32">
        <v>47986.60345315841</v>
      </c>
      <c r="H79" s="32">
        <v>87208.04022574775</v>
      </c>
      <c r="I79" s="32">
        <v>64022.74903741983</v>
      </c>
      <c r="J79" s="31">
        <v>8398.561715434602</v>
      </c>
      <c r="K79" s="32">
        <v>12476.516897821186</v>
      </c>
      <c r="L79" s="32">
        <v>22674.090458694416</v>
      </c>
      <c r="M79" s="32">
        <v>16645.914749729156</v>
      </c>
      <c r="N79" s="31">
        <v>40700.72215941384</v>
      </c>
      <c r="O79" s="32">
        <v>60463.120350979596</v>
      </c>
      <c r="P79" s="32">
        <v>109882.13068444218</v>
      </c>
      <c r="Q79" s="32">
        <v>80668.66378714898</v>
      </c>
    </row>
    <row r="80" spans="1:17" ht="12.75">
      <c r="A80" s="14" t="s">
        <v>0</v>
      </c>
      <c r="B80" s="29" t="s">
        <v>0</v>
      </c>
      <c r="C80" s="30" t="s">
        <v>0</v>
      </c>
      <c r="D80" s="29" t="s">
        <v>0</v>
      </c>
      <c r="E80" s="29" t="s">
        <v>128</v>
      </c>
      <c r="F80" s="31">
        <v>22139.206930055403</v>
      </c>
      <c r="G80" s="32">
        <v>34310.127321830754</v>
      </c>
      <c r="H80" s="32">
        <v>56436.71237004558</v>
      </c>
      <c r="I80" s="32">
        <v>44672.93309912868</v>
      </c>
      <c r="J80" s="31">
        <v>5756.193801814405</v>
      </c>
      <c r="K80" s="32">
        <v>8920.633103675997</v>
      </c>
      <c r="L80" s="32">
        <v>14673.54521621185</v>
      </c>
      <c r="M80" s="32">
        <v>11614.962605773457</v>
      </c>
      <c r="N80" s="31">
        <v>27895.400731869806</v>
      </c>
      <c r="O80" s="32">
        <v>43230.76042550675</v>
      </c>
      <c r="P80" s="32">
        <v>71110.25758625743</v>
      </c>
      <c r="Q80" s="32">
        <v>56287.895704902134</v>
      </c>
    </row>
    <row r="81" spans="1:17" ht="12.75">
      <c r="A81" s="14" t="s">
        <v>0</v>
      </c>
      <c r="B81" s="29" t="s">
        <v>0</v>
      </c>
      <c r="C81" s="30" t="s">
        <v>0</v>
      </c>
      <c r="D81" s="29" t="s">
        <v>0</v>
      </c>
      <c r="E81" s="29" t="s">
        <v>123</v>
      </c>
      <c r="F81" s="31">
        <v>29100.531605076092</v>
      </c>
      <c r="G81" s="32">
        <v>42313.8118130015</v>
      </c>
      <c r="H81" s="32">
        <v>73247.3747624949</v>
      </c>
      <c r="I81" s="32">
        <v>55791.33597051544</v>
      </c>
      <c r="J81" s="31">
        <v>7566.138217319784</v>
      </c>
      <c r="K81" s="32">
        <v>11001.59107138039</v>
      </c>
      <c r="L81" s="32">
        <v>19044.317438248676</v>
      </c>
      <c r="M81" s="32">
        <v>14505.747352334016</v>
      </c>
      <c r="N81" s="31">
        <v>36666.669822395874</v>
      </c>
      <c r="O81" s="32">
        <v>53315.40288438189</v>
      </c>
      <c r="P81" s="32">
        <v>92291.69220074358</v>
      </c>
      <c r="Q81" s="32">
        <v>70297.08332284946</v>
      </c>
    </row>
    <row r="82" spans="1:17" ht="12.75">
      <c r="A82" s="20"/>
      <c r="B82" s="33"/>
      <c r="C82" s="34"/>
      <c r="D82" s="33"/>
      <c r="E82" s="33"/>
      <c r="F82" s="35"/>
      <c r="G82" s="36"/>
      <c r="H82" s="36"/>
      <c r="I82" s="36"/>
      <c r="J82" s="35"/>
      <c r="K82" s="36"/>
      <c r="L82" s="36"/>
      <c r="M82" s="36"/>
      <c r="N82" s="35"/>
      <c r="O82" s="36"/>
      <c r="P82" s="36"/>
      <c r="Q82" s="36"/>
    </row>
    <row r="83" spans="1:17" ht="12.75">
      <c r="A83" s="14"/>
      <c r="B83" s="29" t="s">
        <v>86</v>
      </c>
      <c r="C83" s="30"/>
      <c r="D83" s="29"/>
      <c r="E83" s="29" t="s">
        <v>127</v>
      </c>
      <c r="F83" s="31">
        <v>32742.89015775715</v>
      </c>
      <c r="G83" s="32">
        <v>39593.74446686273</v>
      </c>
      <c r="H83" s="32">
        <v>60641.69540949037</v>
      </c>
      <c r="I83" s="32">
        <v>44246.037590880755</v>
      </c>
      <c r="J83" s="31">
        <v>6976.456531300069</v>
      </c>
      <c r="K83" s="32">
        <v>8589.500910113024</v>
      </c>
      <c r="L83" s="32">
        <v>13393.87325357201</v>
      </c>
      <c r="M83" s="32">
        <v>9592.414710443145</v>
      </c>
      <c r="N83" s="31">
        <v>39719.346689057216</v>
      </c>
      <c r="O83" s="32">
        <v>48183.24537697574</v>
      </c>
      <c r="P83" s="32">
        <v>74035.5686630624</v>
      </c>
      <c r="Q83" s="32">
        <v>53838.45230132389</v>
      </c>
    </row>
    <row r="84" spans="1:17" ht="12.75">
      <c r="A84" s="14"/>
      <c r="B84" s="29"/>
      <c r="C84" s="30"/>
      <c r="D84" s="29"/>
      <c r="E84" s="29" t="s">
        <v>128</v>
      </c>
      <c r="F84" s="31">
        <v>23960.35549930022</v>
      </c>
      <c r="G84" s="32">
        <v>29939.029738832953</v>
      </c>
      <c r="H84" s="32">
        <v>42997.81165914393</v>
      </c>
      <c r="I84" s="32">
        <v>33723.88008728414</v>
      </c>
      <c r="J84" s="31">
        <v>5053.198297008341</v>
      </c>
      <c r="K84" s="32">
        <v>6430.239881310697</v>
      </c>
      <c r="L84" s="32">
        <v>9520.341164830472</v>
      </c>
      <c r="M84" s="32">
        <v>7311.859393955492</v>
      </c>
      <c r="N84" s="31">
        <v>29013.553796308566</v>
      </c>
      <c r="O84" s="32">
        <v>36369.26962014365</v>
      </c>
      <c r="P84" s="32">
        <v>52518.1528239744</v>
      </c>
      <c r="Q84" s="32">
        <v>41035.73948123964</v>
      </c>
    </row>
    <row r="85" spans="1:17" ht="12.75">
      <c r="A85" s="14"/>
      <c r="B85" s="29"/>
      <c r="C85" s="30"/>
      <c r="D85" s="29"/>
      <c r="E85" s="29" t="s">
        <v>123</v>
      </c>
      <c r="F85" s="31">
        <v>29733.5106211941</v>
      </c>
      <c r="G85" s="32">
        <v>36287.382253160424</v>
      </c>
      <c r="H85" s="32">
        <v>52780.16589755654</v>
      </c>
      <c r="I85" s="32">
        <v>40303.54548241423</v>
      </c>
      <c r="J85" s="31">
        <v>6355.252009777642</v>
      </c>
      <c r="K85" s="32">
        <v>7853.113868496167</v>
      </c>
      <c r="L85" s="32">
        <v>11661.66461148908</v>
      </c>
      <c r="M85" s="32">
        <v>8752.11314757549</v>
      </c>
      <c r="N85" s="31">
        <v>36088.762630971745</v>
      </c>
      <c r="O85" s="32">
        <v>44140.49612165659</v>
      </c>
      <c r="P85" s="32">
        <v>64441.83050904563</v>
      </c>
      <c r="Q85" s="32">
        <v>49055.65862998971</v>
      </c>
    </row>
    <row r="86" spans="1:17" ht="12.75">
      <c r="A86" s="14"/>
      <c r="B86" s="22"/>
      <c r="C86" s="23"/>
      <c r="D86" s="22"/>
      <c r="E86" s="22"/>
      <c r="F86" s="27"/>
      <c r="G86" s="28"/>
      <c r="H86" s="28"/>
      <c r="I86" s="28"/>
      <c r="J86" s="27"/>
      <c r="K86" s="28"/>
      <c r="L86" s="28"/>
      <c r="M86" s="28"/>
      <c r="N86" s="27"/>
      <c r="O86" s="28"/>
      <c r="P86" s="28"/>
      <c r="Q86" s="28"/>
    </row>
    <row r="87" spans="1:17" ht="12.75">
      <c r="A87" s="192" t="s">
        <v>113</v>
      </c>
      <c r="B87" s="22" t="s">
        <v>35</v>
      </c>
      <c r="C87" s="23">
        <v>2008</v>
      </c>
      <c r="D87" s="22" t="s">
        <v>40</v>
      </c>
      <c r="E87" s="92" t="s">
        <v>127</v>
      </c>
      <c r="F87" s="27">
        <v>5053.822097229991</v>
      </c>
      <c r="G87" s="28">
        <v>9514.0738624373</v>
      </c>
      <c r="H87" s="28">
        <v>24110.858628401198</v>
      </c>
      <c r="I87" s="28">
        <v>8244.184948216807</v>
      </c>
      <c r="J87" s="27"/>
      <c r="K87" s="28"/>
      <c r="L87" s="28"/>
      <c r="M87" s="28"/>
      <c r="N87" s="27"/>
      <c r="O87" s="28"/>
      <c r="P87" s="28"/>
      <c r="Q87" s="28"/>
    </row>
    <row r="88" spans="1:17" ht="12.75">
      <c r="A88" s="193"/>
      <c r="B88" s="22" t="s">
        <v>0</v>
      </c>
      <c r="C88" s="23" t="s">
        <v>0</v>
      </c>
      <c r="D88" s="22" t="s">
        <v>0</v>
      </c>
      <c r="E88" s="92" t="s">
        <v>128</v>
      </c>
      <c r="F88" s="27">
        <v>3214.146998512611</v>
      </c>
      <c r="G88" s="28">
        <v>5692.567926704199</v>
      </c>
      <c r="H88" s="28">
        <v>15048.279480588835</v>
      </c>
      <c r="I88" s="28">
        <v>6272.189488702761</v>
      </c>
      <c r="J88" s="27"/>
      <c r="K88" s="28"/>
      <c r="L88" s="28"/>
      <c r="M88" s="28"/>
      <c r="N88" s="27"/>
      <c r="O88" s="28"/>
      <c r="P88" s="28"/>
      <c r="Q88" s="28"/>
    </row>
    <row r="89" spans="1:17" ht="12.75">
      <c r="A89" s="193"/>
      <c r="B89" s="22" t="s">
        <v>0</v>
      </c>
      <c r="C89" s="23" t="s">
        <v>0</v>
      </c>
      <c r="D89" s="22" t="s">
        <v>0</v>
      </c>
      <c r="E89" s="92" t="s">
        <v>123</v>
      </c>
      <c r="F89" s="27">
        <v>4530.265699485705</v>
      </c>
      <c r="G89" s="28">
        <v>7948.580644588134</v>
      </c>
      <c r="H89" s="28">
        <v>19621.48778666616</v>
      </c>
      <c r="I89" s="28">
        <v>7551.370489148443</v>
      </c>
      <c r="J89" s="27"/>
      <c r="K89" s="28"/>
      <c r="L89" s="28"/>
      <c r="M89" s="28"/>
      <c r="N89" s="27"/>
      <c r="O89" s="28"/>
      <c r="P89" s="28"/>
      <c r="Q89" s="28"/>
    </row>
    <row r="90" spans="1:17" ht="12.75">
      <c r="A90" s="193"/>
      <c r="B90" s="29" t="s">
        <v>36</v>
      </c>
      <c r="C90" s="30">
        <v>2008</v>
      </c>
      <c r="D90" s="29" t="s">
        <v>40</v>
      </c>
      <c r="E90" s="93" t="s">
        <v>127</v>
      </c>
      <c r="F90" s="31">
        <v>12355.487219612003</v>
      </c>
      <c r="G90" s="32">
        <v>13316.487477575833</v>
      </c>
      <c r="H90" s="32">
        <v>17992.935807257356</v>
      </c>
      <c r="I90" s="32">
        <v>14517.68785360642</v>
      </c>
      <c r="J90" s="31"/>
      <c r="K90" s="32"/>
      <c r="L90" s="32"/>
      <c r="M90" s="32"/>
      <c r="N90" s="31"/>
      <c r="O90" s="32"/>
      <c r="P90" s="32"/>
      <c r="Q90" s="32"/>
    </row>
    <row r="91" spans="1:17" ht="12.75">
      <c r="A91" s="193"/>
      <c r="B91" s="29" t="s">
        <v>0</v>
      </c>
      <c r="C91" s="30" t="s">
        <v>0</v>
      </c>
      <c r="D91" s="29" t="s">
        <v>0</v>
      </c>
      <c r="E91" s="93" t="s">
        <v>128</v>
      </c>
      <c r="F91" s="31">
        <v>6818.939960360127</v>
      </c>
      <c r="G91" s="32">
        <v>8138.137371147118</v>
      </c>
      <c r="H91" s="32">
        <v>11825.571633545967</v>
      </c>
      <c r="I91" s="32">
        <v>9678.459241907029</v>
      </c>
      <c r="J91" s="31"/>
      <c r="K91" s="32"/>
      <c r="L91" s="32"/>
      <c r="M91" s="32"/>
      <c r="N91" s="31"/>
      <c r="O91" s="32"/>
      <c r="P91" s="32"/>
      <c r="Q91" s="32"/>
    </row>
    <row r="92" spans="1:17" ht="12.75">
      <c r="A92" s="193"/>
      <c r="B92" s="29" t="s">
        <v>0</v>
      </c>
      <c r="C92" s="30" t="s">
        <v>0</v>
      </c>
      <c r="D92" s="29" t="s">
        <v>0</v>
      </c>
      <c r="E92" s="93" t="s">
        <v>123</v>
      </c>
      <c r="F92" s="31">
        <v>10138.369024647009</v>
      </c>
      <c r="G92" s="32">
        <v>10912.693117304687</v>
      </c>
      <c r="H92" s="32">
        <v>14101.164758354564</v>
      </c>
      <c r="I92" s="32">
        <v>12004.513470191767</v>
      </c>
      <c r="J92" s="31"/>
      <c r="K92" s="32"/>
      <c r="L92" s="32"/>
      <c r="M92" s="32"/>
      <c r="N92" s="31"/>
      <c r="O92" s="32"/>
      <c r="P92" s="32"/>
      <c r="Q92" s="32"/>
    </row>
    <row r="93" spans="1:17" ht="12.75">
      <c r="A93" s="193"/>
      <c r="B93" s="22" t="s">
        <v>37</v>
      </c>
      <c r="C93" s="23">
        <v>2008</v>
      </c>
      <c r="D93" s="22" t="s">
        <v>40</v>
      </c>
      <c r="E93" s="92" t="s">
        <v>127</v>
      </c>
      <c r="F93" s="27">
        <v>17496.336232267535</v>
      </c>
      <c r="G93" s="28">
        <v>23784.22966246107</v>
      </c>
      <c r="H93" s="28">
        <v>41929.66954311193</v>
      </c>
      <c r="I93" s="28">
        <v>32938.011732768166</v>
      </c>
      <c r="J93" s="27"/>
      <c r="K93" s="28"/>
      <c r="L93" s="28"/>
      <c r="M93" s="28"/>
      <c r="N93" s="27"/>
      <c r="O93" s="28"/>
      <c r="P93" s="28"/>
      <c r="Q93" s="28"/>
    </row>
    <row r="94" spans="1:17" ht="12.75">
      <c r="A94" s="193"/>
      <c r="B94" s="22" t="s">
        <v>0</v>
      </c>
      <c r="C94" s="23" t="s">
        <v>0</v>
      </c>
      <c r="D94" s="22" t="s">
        <v>0</v>
      </c>
      <c r="E94" s="92" t="s">
        <v>128</v>
      </c>
      <c r="F94" s="27">
        <v>12825.854404629954</v>
      </c>
      <c r="G94" s="28">
        <v>17760.78957687823</v>
      </c>
      <c r="H94" s="28">
        <v>27027.33236542236</v>
      </c>
      <c r="I94" s="28">
        <v>23570.688146052584</v>
      </c>
      <c r="J94" s="27"/>
      <c r="K94" s="28"/>
      <c r="L94" s="28"/>
      <c r="M94" s="28"/>
      <c r="N94" s="27"/>
      <c r="O94" s="28"/>
      <c r="P94" s="28"/>
      <c r="Q94" s="28"/>
    </row>
    <row r="95" spans="1:17" ht="12.75">
      <c r="A95" s="193"/>
      <c r="B95" s="22" t="s">
        <v>0</v>
      </c>
      <c r="C95" s="23" t="s">
        <v>0</v>
      </c>
      <c r="D95" s="22" t="s">
        <v>0</v>
      </c>
      <c r="E95" s="92" t="s">
        <v>123</v>
      </c>
      <c r="F95" s="27">
        <v>16663.640512692375</v>
      </c>
      <c r="G95" s="28">
        <v>21654.023742264464</v>
      </c>
      <c r="H95" s="28">
        <v>35298.78347304345</v>
      </c>
      <c r="I95" s="28">
        <v>29210.13659439589</v>
      </c>
      <c r="J95" s="27"/>
      <c r="K95" s="28"/>
      <c r="L95" s="28"/>
      <c r="M95" s="28"/>
      <c r="N95" s="27"/>
      <c r="O95" s="28"/>
      <c r="P95" s="28"/>
      <c r="Q95" s="28"/>
    </row>
    <row r="96" spans="1:17" ht="12.75">
      <c r="A96" s="193"/>
      <c r="B96" s="29" t="s">
        <v>38</v>
      </c>
      <c r="C96" s="30">
        <v>2006</v>
      </c>
      <c r="D96" s="29" t="s">
        <v>11</v>
      </c>
      <c r="E96" s="93" t="s">
        <v>127</v>
      </c>
      <c r="F96" s="31">
        <v>20189.15967375471</v>
      </c>
      <c r="G96" s="32">
        <v>26466.51952604208</v>
      </c>
      <c r="H96" s="32">
        <v>52468.25180386353</v>
      </c>
      <c r="I96" s="32">
        <v>30285.78149180372</v>
      </c>
      <c r="J96" s="31"/>
      <c r="K96" s="32"/>
      <c r="L96" s="32"/>
      <c r="M96" s="32"/>
      <c r="N96" s="31"/>
      <c r="O96" s="32"/>
      <c r="P96" s="32"/>
      <c r="Q96" s="32"/>
    </row>
    <row r="97" spans="1:17" ht="12.75">
      <c r="A97" s="193"/>
      <c r="B97" s="29" t="s">
        <v>0</v>
      </c>
      <c r="C97" s="30" t="s">
        <v>0</v>
      </c>
      <c r="D97" s="29" t="s">
        <v>0</v>
      </c>
      <c r="E97" s="93" t="s">
        <v>128</v>
      </c>
      <c r="F97" s="31">
        <v>17320.865805904385</v>
      </c>
      <c r="G97" s="32">
        <v>23235.58602325526</v>
      </c>
      <c r="H97" s="32">
        <v>42098.689345987994</v>
      </c>
      <c r="I97" s="32">
        <v>27974.463640422913</v>
      </c>
      <c r="J97" s="31"/>
      <c r="K97" s="32"/>
      <c r="L97" s="32"/>
      <c r="M97" s="32"/>
      <c r="N97" s="31"/>
      <c r="O97" s="32"/>
      <c r="P97" s="32"/>
      <c r="Q97" s="32"/>
    </row>
    <row r="98" spans="1:17" ht="12.75">
      <c r="A98" s="194"/>
      <c r="B98" s="37" t="s">
        <v>0</v>
      </c>
      <c r="C98" s="38" t="s">
        <v>0</v>
      </c>
      <c r="D98" s="37" t="s">
        <v>0</v>
      </c>
      <c r="E98" s="94" t="s">
        <v>123</v>
      </c>
      <c r="F98" s="39">
        <v>18978.634537966722</v>
      </c>
      <c r="G98" s="40">
        <v>25157.965730992462</v>
      </c>
      <c r="H98" s="40">
        <v>46648.40961869438</v>
      </c>
      <c r="I98" s="40">
        <v>29257.79140312869</v>
      </c>
      <c r="J98" s="39"/>
      <c r="K98" s="40"/>
      <c r="L98" s="40"/>
      <c r="M98" s="40"/>
      <c r="N98" s="39"/>
      <c r="O98" s="40"/>
      <c r="P98" s="40"/>
      <c r="Q98" s="40"/>
    </row>
    <row r="100" spans="2:17" ht="57" customHeight="1">
      <c r="B100" s="196" t="s">
        <v>137</v>
      </c>
      <c r="C100" s="196"/>
      <c r="D100" s="196"/>
      <c r="E100" s="196"/>
      <c r="F100" s="196"/>
      <c r="G100" s="196"/>
      <c r="H100" s="196"/>
      <c r="I100" s="196"/>
      <c r="J100" s="196"/>
      <c r="K100" s="196"/>
      <c r="L100" s="196"/>
      <c r="M100" s="196"/>
      <c r="N100" s="196"/>
      <c r="O100" s="196"/>
      <c r="P100" s="196"/>
      <c r="Q100" s="196"/>
    </row>
    <row r="101" spans="2:14" ht="12.75">
      <c r="B101" s="95" t="s">
        <v>138</v>
      </c>
      <c r="N101" s="98"/>
    </row>
  </sheetData>
  <sheetProtection/>
  <mergeCells count="6">
    <mergeCell ref="A87:A98"/>
    <mergeCell ref="A6:Q6"/>
    <mergeCell ref="B100:Q100"/>
    <mergeCell ref="F7:I7"/>
    <mergeCell ref="J7:M7"/>
    <mergeCell ref="N7:Q7"/>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2"/>
</worksheet>
</file>

<file path=xl/worksheets/sheet4.xml><?xml version="1.0" encoding="utf-8"?>
<worksheet xmlns="http://schemas.openxmlformats.org/spreadsheetml/2006/main" xmlns:r="http://schemas.openxmlformats.org/officeDocument/2006/relationships">
  <sheetPr>
    <tabColor rgb="FFFF0000"/>
    <pageSetUpPr fitToPage="1"/>
  </sheetPr>
  <dimension ref="A1:R102"/>
  <sheetViews>
    <sheetView zoomScalePageLayoutView="0" workbookViewId="0" topLeftCell="A1">
      <selection activeCell="A2" sqref="A2"/>
    </sheetView>
  </sheetViews>
  <sheetFormatPr defaultColWidth="9.140625" defaultRowHeight="12.75"/>
  <cols>
    <col min="1" max="1" width="8.00390625" style="97" customWidth="1"/>
    <col min="2" max="2" width="11.8515625" style="95" customWidth="1"/>
    <col min="3" max="3" width="8.00390625" style="95" customWidth="1"/>
    <col min="4" max="5" width="9.140625" style="95" customWidth="1"/>
    <col min="6" max="17" width="8.140625" style="95" customWidth="1"/>
    <col min="18" max="19" width="9.140625" style="95" customWidth="1"/>
    <col min="20" max="16384" width="9.140625" style="95" customWidth="1"/>
  </cols>
  <sheetData>
    <row r="1" ht="12.75">
      <c r="A1" s="171" t="s">
        <v>183</v>
      </c>
    </row>
    <row r="2" spans="1:2" ht="12.75">
      <c r="A2" s="172"/>
      <c r="B2" s="95" t="s">
        <v>132</v>
      </c>
    </row>
    <row r="3" ht="12.75">
      <c r="A3" s="172" t="s">
        <v>185</v>
      </c>
    </row>
    <row r="4" spans="1:17" ht="12.75">
      <c r="A4" s="14"/>
      <c r="C4" s="96"/>
      <c r="F4" s="96"/>
      <c r="G4" s="96"/>
      <c r="H4" s="96"/>
      <c r="I4" s="96"/>
      <c r="J4" s="96"/>
      <c r="K4" s="96"/>
      <c r="L4" s="96"/>
      <c r="M4" s="96"/>
      <c r="N4" s="96"/>
      <c r="O4" s="96"/>
      <c r="P4" s="96"/>
      <c r="Q4" s="96"/>
    </row>
    <row r="5" spans="1:17" ht="12.75">
      <c r="A5" s="15"/>
      <c r="B5" s="16"/>
      <c r="C5" s="17"/>
      <c r="D5" s="16"/>
      <c r="E5" s="16"/>
      <c r="F5" s="16"/>
      <c r="G5" s="16"/>
      <c r="H5" s="16"/>
      <c r="I5" s="16"/>
      <c r="J5" s="16"/>
      <c r="K5" s="16"/>
      <c r="L5" s="16"/>
      <c r="M5" s="16"/>
      <c r="N5" s="16"/>
      <c r="O5" s="16"/>
      <c r="P5" s="16"/>
      <c r="Q5" s="16"/>
    </row>
    <row r="6" spans="1:17" ht="18.75" customHeight="1">
      <c r="A6" s="195" t="s">
        <v>144</v>
      </c>
      <c r="B6" s="195"/>
      <c r="C6" s="195"/>
      <c r="D6" s="195"/>
      <c r="E6" s="195"/>
      <c r="F6" s="195"/>
      <c r="G6" s="195"/>
      <c r="H6" s="195"/>
      <c r="I6" s="195"/>
      <c r="J6" s="195"/>
      <c r="K6" s="195"/>
      <c r="L6" s="195"/>
      <c r="M6" s="195"/>
      <c r="N6" s="195"/>
      <c r="O6" s="195"/>
      <c r="P6" s="195"/>
      <c r="Q6" s="195"/>
    </row>
    <row r="7" spans="1:17" ht="12.75">
      <c r="A7" s="18" t="s">
        <v>2</v>
      </c>
      <c r="B7" s="18"/>
      <c r="C7" s="19" t="s">
        <v>2</v>
      </c>
      <c r="D7" s="18" t="s">
        <v>0</v>
      </c>
      <c r="E7" s="18" t="s">
        <v>0</v>
      </c>
      <c r="F7" s="197" t="s">
        <v>133</v>
      </c>
      <c r="G7" s="197"/>
      <c r="H7" s="197"/>
      <c r="I7" s="197"/>
      <c r="J7" s="197" t="s">
        <v>3</v>
      </c>
      <c r="K7" s="197"/>
      <c r="L7" s="197"/>
      <c r="M7" s="197"/>
      <c r="N7" s="197" t="s">
        <v>58</v>
      </c>
      <c r="O7" s="197"/>
      <c r="P7" s="197"/>
      <c r="Q7" s="197"/>
    </row>
    <row r="8" spans="1:17" ht="12.75">
      <c r="A8" s="20" t="s">
        <v>4</v>
      </c>
      <c r="B8" s="20" t="s">
        <v>5</v>
      </c>
      <c r="C8" s="21" t="s">
        <v>44</v>
      </c>
      <c r="D8" s="20" t="s">
        <v>39</v>
      </c>
      <c r="E8" s="20" t="s">
        <v>41</v>
      </c>
      <c r="F8" s="21" t="s">
        <v>6</v>
      </c>
      <c r="G8" s="21" t="s">
        <v>7</v>
      </c>
      <c r="H8" s="21" t="s">
        <v>8</v>
      </c>
      <c r="I8" s="21" t="s">
        <v>43</v>
      </c>
      <c r="J8" s="21" t="s">
        <v>6</v>
      </c>
      <c r="K8" s="21" t="s">
        <v>7</v>
      </c>
      <c r="L8" s="21" t="s">
        <v>8</v>
      </c>
      <c r="M8" s="21" t="s">
        <v>43</v>
      </c>
      <c r="N8" s="21" t="s">
        <v>6</v>
      </c>
      <c r="O8" s="21" t="s">
        <v>7</v>
      </c>
      <c r="P8" s="21" t="s">
        <v>8</v>
      </c>
      <c r="Q8" s="21" t="s">
        <v>43</v>
      </c>
    </row>
    <row r="9" spans="1:17" ht="12.75">
      <c r="A9" s="14"/>
      <c r="B9" s="22"/>
      <c r="C9" s="23"/>
      <c r="D9" s="24"/>
      <c r="E9" s="24"/>
      <c r="F9" s="25" t="s">
        <v>46</v>
      </c>
      <c r="G9" s="26" t="s">
        <v>47</v>
      </c>
      <c r="H9" s="26" t="s">
        <v>48</v>
      </c>
      <c r="I9" s="26" t="s">
        <v>49</v>
      </c>
      <c r="J9" s="25" t="s">
        <v>50</v>
      </c>
      <c r="K9" s="26" t="s">
        <v>51</v>
      </c>
      <c r="L9" s="26" t="s">
        <v>52</v>
      </c>
      <c r="M9" s="26" t="s">
        <v>53</v>
      </c>
      <c r="N9" s="25" t="s">
        <v>54</v>
      </c>
      <c r="O9" s="26" t="s">
        <v>55</v>
      </c>
      <c r="P9" s="26" t="s">
        <v>56</v>
      </c>
      <c r="Q9" s="26" t="s">
        <v>57</v>
      </c>
    </row>
    <row r="10" spans="1:17" ht="12.75">
      <c r="A10" s="14" t="s">
        <v>1</v>
      </c>
      <c r="B10" s="22" t="s">
        <v>9</v>
      </c>
      <c r="C10" s="23">
        <v>2005</v>
      </c>
      <c r="D10" s="22" t="s">
        <v>40</v>
      </c>
      <c r="E10" s="22" t="s">
        <v>127</v>
      </c>
      <c r="F10" s="27" t="s">
        <v>42</v>
      </c>
      <c r="G10" s="28">
        <v>34968.33267013061</v>
      </c>
      <c r="H10" s="28">
        <v>49389.44209388554</v>
      </c>
      <c r="I10" s="28">
        <v>39564.00337842178</v>
      </c>
      <c r="J10" s="27" t="s">
        <v>42</v>
      </c>
      <c r="K10" s="28">
        <v>5245.24990051959</v>
      </c>
      <c r="L10" s="28">
        <v>7408.4163140828305</v>
      </c>
      <c r="M10" s="28">
        <v>5934.600506763267</v>
      </c>
      <c r="N10" s="27" t="s">
        <v>42</v>
      </c>
      <c r="O10" s="28">
        <v>40213.58257065019</v>
      </c>
      <c r="P10" s="28">
        <v>56797.85840796837</v>
      </c>
      <c r="Q10" s="28">
        <v>45498.603885185046</v>
      </c>
    </row>
    <row r="11" spans="1:17" ht="12.75">
      <c r="A11" s="14" t="s">
        <v>0</v>
      </c>
      <c r="B11" s="22" t="s">
        <v>0</v>
      </c>
      <c r="C11" s="23" t="s">
        <v>0</v>
      </c>
      <c r="D11" s="22" t="s">
        <v>0</v>
      </c>
      <c r="E11" s="22" t="s">
        <v>128</v>
      </c>
      <c r="F11" s="27" t="s">
        <v>42</v>
      </c>
      <c r="G11" s="28">
        <v>30749.52181065881</v>
      </c>
      <c r="H11" s="28">
        <v>41656.17356830143</v>
      </c>
      <c r="I11" s="28">
        <v>36576.187886850246</v>
      </c>
      <c r="J11" s="27" t="s">
        <v>42</v>
      </c>
      <c r="K11" s="28">
        <v>4612.428271598821</v>
      </c>
      <c r="L11" s="28">
        <v>6248.426035245214</v>
      </c>
      <c r="M11" s="28">
        <v>5486.428183027538</v>
      </c>
      <c r="N11" s="27" t="s">
        <v>42</v>
      </c>
      <c r="O11" s="28">
        <v>35361.95008225763</v>
      </c>
      <c r="P11" s="28">
        <v>47904.59960354664</v>
      </c>
      <c r="Q11" s="28">
        <v>42062.61606987778</v>
      </c>
    </row>
    <row r="12" spans="1:17" ht="12.75">
      <c r="A12" s="14" t="s">
        <v>0</v>
      </c>
      <c r="B12" s="22" t="s">
        <v>0</v>
      </c>
      <c r="C12" s="23" t="s">
        <v>0</v>
      </c>
      <c r="D12" s="22" t="s">
        <v>0</v>
      </c>
      <c r="E12" s="22" t="s">
        <v>123</v>
      </c>
      <c r="F12" s="27">
        <v>30286.815236818064</v>
      </c>
      <c r="G12" s="28">
        <v>33740.26555206114</v>
      </c>
      <c r="H12" s="28">
        <v>45911.32276336184</v>
      </c>
      <c r="I12" s="28">
        <v>38531.567420598454</v>
      </c>
      <c r="J12" s="27">
        <v>4543.022285522709</v>
      </c>
      <c r="K12" s="28">
        <v>5061.039832809171</v>
      </c>
      <c r="L12" s="28">
        <v>6886.698414504275</v>
      </c>
      <c r="M12" s="28">
        <v>5779.735113089768</v>
      </c>
      <c r="N12" s="27">
        <v>34829.83752234077</v>
      </c>
      <c r="O12" s="28">
        <v>38801.305384870306</v>
      </c>
      <c r="P12" s="28">
        <v>52798.02117786611</v>
      </c>
      <c r="Q12" s="28">
        <v>44311.30253368822</v>
      </c>
    </row>
    <row r="13" spans="1:17" ht="12.75">
      <c r="A13" s="14" t="s">
        <v>0</v>
      </c>
      <c r="B13" s="29" t="s">
        <v>10</v>
      </c>
      <c r="C13" s="30">
        <v>2006</v>
      </c>
      <c r="D13" s="29" t="s">
        <v>11</v>
      </c>
      <c r="E13" s="29" t="s">
        <v>127</v>
      </c>
      <c r="F13" s="31">
        <v>31818.721710391335</v>
      </c>
      <c r="G13" s="32">
        <v>38962.2649964895</v>
      </c>
      <c r="H13" s="32">
        <v>56031.8774019724</v>
      </c>
      <c r="I13" s="32">
        <v>42003.73924669003</v>
      </c>
      <c r="J13" s="31">
        <v>9707.437440673104</v>
      </c>
      <c r="K13" s="32">
        <v>11886.830446643282</v>
      </c>
      <c r="L13" s="32">
        <v>17094.525339950324</v>
      </c>
      <c r="M13" s="32">
        <v>12814.740790747319</v>
      </c>
      <c r="N13" s="31">
        <v>41526.159151064436</v>
      </c>
      <c r="O13" s="32">
        <v>50849.095443132785</v>
      </c>
      <c r="P13" s="32">
        <v>73126.40274192272</v>
      </c>
      <c r="Q13" s="32">
        <v>54818.480037437344</v>
      </c>
    </row>
    <row r="14" spans="1:17" ht="12.75">
      <c r="A14" s="14" t="s">
        <v>0</v>
      </c>
      <c r="B14" s="29" t="s">
        <v>0</v>
      </c>
      <c r="C14" s="30" t="s">
        <v>0</v>
      </c>
      <c r="D14" s="29" t="s">
        <v>0</v>
      </c>
      <c r="E14" s="29" t="s">
        <v>128</v>
      </c>
      <c r="F14" s="31">
        <v>22147.787533644696</v>
      </c>
      <c r="G14" s="32">
        <v>32045.702305153303</v>
      </c>
      <c r="H14" s="32">
        <v>40723.28606432002</v>
      </c>
      <c r="I14" s="32">
        <v>34107.349376560735</v>
      </c>
      <c r="J14" s="31">
        <v>6756.973579550231</v>
      </c>
      <c r="K14" s="32">
        <v>9776.685977555057</v>
      </c>
      <c r="L14" s="32">
        <v>12424.09281699455</v>
      </c>
      <c r="M14" s="32">
        <v>10405.665046940441</v>
      </c>
      <c r="N14" s="31">
        <v>28904.761113194927</v>
      </c>
      <c r="O14" s="32">
        <v>41822.38828270836</v>
      </c>
      <c r="P14" s="32">
        <v>53147.378881314566</v>
      </c>
      <c r="Q14" s="32">
        <v>44513.014423501176</v>
      </c>
    </row>
    <row r="15" spans="1:17" ht="12.75">
      <c r="A15" s="14" t="s">
        <v>0</v>
      </c>
      <c r="B15" s="29" t="s">
        <v>0</v>
      </c>
      <c r="C15" s="30" t="s">
        <v>0</v>
      </c>
      <c r="D15" s="29" t="s">
        <v>0</v>
      </c>
      <c r="E15" s="29" t="s">
        <v>123</v>
      </c>
      <c r="F15" s="31">
        <v>28893.84415798248</v>
      </c>
      <c r="G15" s="32">
        <v>36837.79623544022</v>
      </c>
      <c r="H15" s="32">
        <v>49592.15793877392</v>
      </c>
      <c r="I15" s="32">
        <v>39372.40874609036</v>
      </c>
      <c r="J15" s="31">
        <v>8815.099083398198</v>
      </c>
      <c r="K15" s="32">
        <v>11238.685377200876</v>
      </c>
      <c r="L15" s="32">
        <v>15129.8589277208</v>
      </c>
      <c r="M15" s="32">
        <v>12011.959445450084</v>
      </c>
      <c r="N15" s="31">
        <v>37708.94324138068</v>
      </c>
      <c r="O15" s="32">
        <v>48076.481612641095</v>
      </c>
      <c r="P15" s="32">
        <v>64722.01686649472</v>
      </c>
      <c r="Q15" s="32">
        <v>51384.368191540445</v>
      </c>
    </row>
    <row r="16" spans="1:17" ht="12.75">
      <c r="A16" s="14" t="s">
        <v>0</v>
      </c>
      <c r="B16" s="22" t="s">
        <v>12</v>
      </c>
      <c r="C16" s="23">
        <v>2006</v>
      </c>
      <c r="D16" s="22" t="s">
        <v>11</v>
      </c>
      <c r="E16" s="22" t="s">
        <v>127</v>
      </c>
      <c r="F16" s="27">
        <v>34494.49814347425</v>
      </c>
      <c r="G16" s="28">
        <v>40311.22586482384</v>
      </c>
      <c r="H16" s="28">
        <v>47205.13856022951</v>
      </c>
      <c r="I16" s="28">
        <v>42463.19353855916</v>
      </c>
      <c r="J16" s="27">
        <v>9742.900048268748</v>
      </c>
      <c r="K16" s="28">
        <v>11751.9978032229</v>
      </c>
      <c r="L16" s="28">
        <v>14133.155248216015</v>
      </c>
      <c r="M16" s="28">
        <v>12495.287437731075</v>
      </c>
      <c r="N16" s="27">
        <v>44237.398191743</v>
      </c>
      <c r="O16" s="28">
        <v>52063.22366804674</v>
      </c>
      <c r="P16" s="28">
        <v>61338.29380844552</v>
      </c>
      <c r="Q16" s="28">
        <v>54958.48097629023</v>
      </c>
    </row>
    <row r="17" spans="1:17" ht="12.75">
      <c r="A17" s="14" t="s">
        <v>0</v>
      </c>
      <c r="B17" s="22" t="s">
        <v>0</v>
      </c>
      <c r="C17" s="23" t="s">
        <v>0</v>
      </c>
      <c r="D17" s="22" t="s">
        <v>0</v>
      </c>
      <c r="E17" s="22" t="s">
        <v>128</v>
      </c>
      <c r="F17" s="27">
        <v>26222.889131210577</v>
      </c>
      <c r="G17" s="28">
        <v>31117.63814383513</v>
      </c>
      <c r="H17" s="28">
        <v>40812.066043531435</v>
      </c>
      <c r="I17" s="28">
        <v>38008.63561875108</v>
      </c>
      <c r="J17" s="27">
        <v>5970.955320984112</v>
      </c>
      <c r="K17" s="28">
        <v>8454.550969989812</v>
      </c>
      <c r="L17" s="28">
        <v>11924.988000948499</v>
      </c>
      <c r="M17" s="28">
        <v>10956.683132229367</v>
      </c>
      <c r="N17" s="27">
        <v>32193.844452194688</v>
      </c>
      <c r="O17" s="28">
        <v>39572.18911382494</v>
      </c>
      <c r="P17" s="28">
        <v>52737.05404447993</v>
      </c>
      <c r="Q17" s="28">
        <v>48965.31875098045</v>
      </c>
    </row>
    <row r="18" spans="1:17" ht="12.75">
      <c r="A18" s="14" t="s">
        <v>0</v>
      </c>
      <c r="B18" s="22" t="s">
        <v>0</v>
      </c>
      <c r="C18" s="23" t="s">
        <v>0</v>
      </c>
      <c r="D18" s="22" t="s">
        <v>0</v>
      </c>
      <c r="E18" s="22" t="s">
        <v>123</v>
      </c>
      <c r="F18" s="27">
        <v>33227.50080083283</v>
      </c>
      <c r="G18" s="28">
        <v>37948.632915308044</v>
      </c>
      <c r="H18" s="28">
        <v>43799.38540822862</v>
      </c>
      <c r="I18" s="28">
        <v>40683.62217400339</v>
      </c>
      <c r="J18" s="27">
        <v>9305.279166120401</v>
      </c>
      <c r="K18" s="28">
        <v>10935.95819846014</v>
      </c>
      <c r="L18" s="28">
        <v>12956.808109514908</v>
      </c>
      <c r="M18" s="28">
        <v>11880.623488413512</v>
      </c>
      <c r="N18" s="27">
        <v>42532.77996695323</v>
      </c>
      <c r="O18" s="28">
        <v>48884.59111376818</v>
      </c>
      <c r="P18" s="28">
        <v>56756.19351774353</v>
      </c>
      <c r="Q18" s="28">
        <v>52564.2456624169</v>
      </c>
    </row>
    <row r="19" spans="1:17" ht="12.75">
      <c r="A19" s="14" t="s">
        <v>0</v>
      </c>
      <c r="B19" s="29" t="s">
        <v>13</v>
      </c>
      <c r="C19" s="30">
        <v>2007</v>
      </c>
      <c r="D19" s="29" t="s">
        <v>40</v>
      </c>
      <c r="E19" s="29" t="s">
        <v>127</v>
      </c>
      <c r="F19" s="31">
        <v>33669.12476044666</v>
      </c>
      <c r="G19" s="32">
        <v>39579.90337509486</v>
      </c>
      <c r="H19" s="32">
        <v>52060.13293749339</v>
      </c>
      <c r="I19" s="32">
        <v>45683.802883437835</v>
      </c>
      <c r="J19" s="31">
        <v>3864.3514412727645</v>
      </c>
      <c r="K19" s="32">
        <v>4540.834302660721</v>
      </c>
      <c r="L19" s="32">
        <v>5193.827331973719</v>
      </c>
      <c r="M19" s="32">
        <v>4899.240883476352</v>
      </c>
      <c r="N19" s="31">
        <v>37533.47620171943</v>
      </c>
      <c r="O19" s="32">
        <v>44120.73767775558</v>
      </c>
      <c r="P19" s="32">
        <v>57253.96026946711</v>
      </c>
      <c r="Q19" s="32">
        <v>50583.04376691418</v>
      </c>
    </row>
    <row r="20" spans="1:17" ht="12.75">
      <c r="A20" s="14" t="s">
        <v>0</v>
      </c>
      <c r="B20" s="29" t="s">
        <v>0</v>
      </c>
      <c r="C20" s="30" t="s">
        <v>0</v>
      </c>
      <c r="D20" s="29" t="s">
        <v>0</v>
      </c>
      <c r="E20" s="29" t="s">
        <v>128</v>
      </c>
      <c r="F20" s="31">
        <v>22892.289260490852</v>
      </c>
      <c r="G20" s="32">
        <v>28029.38710554758</v>
      </c>
      <c r="H20" s="32">
        <v>38936.88520974203</v>
      </c>
      <c r="I20" s="32">
        <v>35403.526921716606</v>
      </c>
      <c r="J20" s="31">
        <v>2571.9933281180633</v>
      </c>
      <c r="K20" s="32">
        <v>3202.606134167403</v>
      </c>
      <c r="L20" s="32">
        <v>4479.297464236455</v>
      </c>
      <c r="M20" s="32">
        <v>4086.912980922393</v>
      </c>
      <c r="N20" s="31">
        <v>25464.282588608916</v>
      </c>
      <c r="O20" s="32">
        <v>31231.993239714982</v>
      </c>
      <c r="P20" s="32">
        <v>43416.18267397849</v>
      </c>
      <c r="Q20" s="32">
        <v>39490.439902639</v>
      </c>
    </row>
    <row r="21" spans="1:17" ht="12.75">
      <c r="A21" s="14" t="s">
        <v>0</v>
      </c>
      <c r="B21" s="29" t="s">
        <v>0</v>
      </c>
      <c r="C21" s="30" t="s">
        <v>0</v>
      </c>
      <c r="D21" s="29" t="s">
        <v>0</v>
      </c>
      <c r="E21" s="29" t="s">
        <v>123</v>
      </c>
      <c r="F21" s="31">
        <v>31003.165483608173</v>
      </c>
      <c r="G21" s="32">
        <v>35614.70727460099</v>
      </c>
      <c r="H21" s="32">
        <v>45565.67589394281</v>
      </c>
      <c r="I21" s="32">
        <v>41303.45132751993</v>
      </c>
      <c r="J21" s="31">
        <v>3544.649604794292</v>
      </c>
      <c r="K21" s="32">
        <v>4112.237728840288</v>
      </c>
      <c r="L21" s="32">
        <v>4893.783416561681</v>
      </c>
      <c r="M21" s="32">
        <v>4696.868641592944</v>
      </c>
      <c r="N21" s="31">
        <v>34547.815088402465</v>
      </c>
      <c r="O21" s="32">
        <v>39726.94500344127</v>
      </c>
      <c r="P21" s="32">
        <v>50459.45931050449</v>
      </c>
      <c r="Q21" s="32">
        <v>46000.31996911287</v>
      </c>
    </row>
    <row r="22" spans="1:17" ht="12.75">
      <c r="A22" s="14" t="s">
        <v>0</v>
      </c>
      <c r="B22" s="22" t="s">
        <v>14</v>
      </c>
      <c r="C22" s="23">
        <v>2008</v>
      </c>
      <c r="D22" s="22" t="s">
        <v>40</v>
      </c>
      <c r="E22" s="22" t="s">
        <v>127</v>
      </c>
      <c r="F22" s="27">
        <v>13038.220171953282</v>
      </c>
      <c r="G22" s="28">
        <v>16936.904196000458</v>
      </c>
      <c r="H22" s="28">
        <v>27693.853882505933</v>
      </c>
      <c r="I22" s="28">
        <v>19112.68961406194</v>
      </c>
      <c r="J22" s="27">
        <v>4563.377060183649</v>
      </c>
      <c r="K22" s="28">
        <v>5927.91646860016</v>
      </c>
      <c r="L22" s="28">
        <v>9692.848858877076</v>
      </c>
      <c r="M22" s="28">
        <v>6689.441364921678</v>
      </c>
      <c r="N22" s="27">
        <v>17601.59723213693</v>
      </c>
      <c r="O22" s="28">
        <v>22864.82066460062</v>
      </c>
      <c r="P22" s="28">
        <v>37386.70274138301</v>
      </c>
      <c r="Q22" s="28">
        <v>25802.130978983616</v>
      </c>
    </row>
    <row r="23" spans="1:17" ht="12.75">
      <c r="A23" s="14" t="s">
        <v>0</v>
      </c>
      <c r="B23" s="22" t="s">
        <v>0</v>
      </c>
      <c r="C23" s="23" t="s">
        <v>0</v>
      </c>
      <c r="D23" s="22" t="s">
        <v>0</v>
      </c>
      <c r="E23" s="22" t="s">
        <v>128</v>
      </c>
      <c r="F23" s="27">
        <v>10123.52646440232</v>
      </c>
      <c r="G23" s="28">
        <v>13709.004163582127</v>
      </c>
      <c r="H23" s="28">
        <v>21351.35940814453</v>
      </c>
      <c r="I23" s="28">
        <v>15576.391745098563</v>
      </c>
      <c r="J23" s="27">
        <v>3543.234262540812</v>
      </c>
      <c r="K23" s="28">
        <v>4798.151457253744</v>
      </c>
      <c r="L23" s="28">
        <v>7472.975792850585</v>
      </c>
      <c r="M23" s="28">
        <v>5451.7371107844965</v>
      </c>
      <c r="N23" s="27">
        <v>13666.760726943132</v>
      </c>
      <c r="O23" s="28">
        <v>18507.15562083587</v>
      </c>
      <c r="P23" s="28">
        <v>28824.335200995116</v>
      </c>
      <c r="Q23" s="28">
        <v>21028.12885588306</v>
      </c>
    </row>
    <row r="24" spans="1:17" ht="12.75">
      <c r="A24" s="14" t="s">
        <v>0</v>
      </c>
      <c r="B24" s="22" t="s">
        <v>0</v>
      </c>
      <c r="C24" s="23" t="s">
        <v>0</v>
      </c>
      <c r="D24" s="22" t="s">
        <v>0</v>
      </c>
      <c r="E24" s="22" t="s">
        <v>123</v>
      </c>
      <c r="F24" s="27">
        <v>12078.314654908429</v>
      </c>
      <c r="G24" s="28">
        <v>15983.039753144363</v>
      </c>
      <c r="H24" s="28">
        <v>25454.590037123966</v>
      </c>
      <c r="I24" s="28">
        <v>18014.990229642175</v>
      </c>
      <c r="J24" s="27">
        <v>4227.41012921795</v>
      </c>
      <c r="K24" s="28">
        <v>5594.0639136005275</v>
      </c>
      <c r="L24" s="28">
        <v>8909.106512993389</v>
      </c>
      <c r="M24" s="28">
        <v>6305.246580374761</v>
      </c>
      <c r="N24" s="27">
        <v>16305.724784126378</v>
      </c>
      <c r="O24" s="28">
        <v>21577.10366674489</v>
      </c>
      <c r="P24" s="28">
        <v>34363.696550117354</v>
      </c>
      <c r="Q24" s="28">
        <v>24320.236810016937</v>
      </c>
    </row>
    <row r="25" spans="1:17" ht="12.75">
      <c r="A25" s="14" t="s">
        <v>0</v>
      </c>
      <c r="B25" s="29" t="s">
        <v>15</v>
      </c>
      <c r="C25" s="30">
        <v>2006</v>
      </c>
      <c r="D25" s="29" t="s">
        <v>11</v>
      </c>
      <c r="E25" s="29" t="s">
        <v>127</v>
      </c>
      <c r="F25" s="31">
        <v>47388.58591277052</v>
      </c>
      <c r="G25" s="32">
        <v>55326.867941090044</v>
      </c>
      <c r="H25" s="32">
        <v>70266.89268767685</v>
      </c>
      <c r="I25" s="32">
        <v>57206.66313261383</v>
      </c>
      <c r="J25" s="31">
        <v>354.97231118936037</v>
      </c>
      <c r="K25" s="32">
        <v>354.97231118936037</v>
      </c>
      <c r="L25" s="32">
        <v>354.97231118936037</v>
      </c>
      <c r="M25" s="32">
        <v>354.97231118936037</v>
      </c>
      <c r="N25" s="31">
        <v>47743.55822395988</v>
      </c>
      <c r="O25" s="32">
        <v>55681.840252279406</v>
      </c>
      <c r="P25" s="32">
        <v>70621.86499886621</v>
      </c>
      <c r="Q25" s="32">
        <v>57561.63544380319</v>
      </c>
    </row>
    <row r="26" spans="1:17" ht="12.75">
      <c r="A26" s="14" t="s">
        <v>0</v>
      </c>
      <c r="B26" s="29" t="s">
        <v>0</v>
      </c>
      <c r="C26" s="30" t="s">
        <v>0</v>
      </c>
      <c r="D26" s="29" t="s">
        <v>0</v>
      </c>
      <c r="E26" s="29" t="s">
        <v>128</v>
      </c>
      <c r="F26" s="31">
        <v>32548.216406961757</v>
      </c>
      <c r="G26" s="32">
        <v>42000.08227778766</v>
      </c>
      <c r="H26" s="32">
        <v>54465.306244377054</v>
      </c>
      <c r="I26" s="32">
        <v>45921.846611039604</v>
      </c>
      <c r="J26" s="31">
        <v>354.97231118936037</v>
      </c>
      <c r="K26" s="32">
        <v>354.97231118936037</v>
      </c>
      <c r="L26" s="32">
        <v>354.97231118936037</v>
      </c>
      <c r="M26" s="32">
        <v>354.97231118936037</v>
      </c>
      <c r="N26" s="31">
        <v>32903.18871815112</v>
      </c>
      <c r="O26" s="32">
        <v>42355.05458897702</v>
      </c>
      <c r="P26" s="32">
        <v>54820.278555566416</v>
      </c>
      <c r="Q26" s="32">
        <v>46276.818922228966</v>
      </c>
    </row>
    <row r="27" spans="1:17" ht="12.75">
      <c r="A27" s="14" t="s">
        <v>0</v>
      </c>
      <c r="B27" s="29" t="s">
        <v>0</v>
      </c>
      <c r="C27" s="30" t="s">
        <v>0</v>
      </c>
      <c r="D27" s="29" t="s">
        <v>0</v>
      </c>
      <c r="E27" s="29" t="s">
        <v>123</v>
      </c>
      <c r="F27" s="31">
        <v>42534.70966987935</v>
      </c>
      <c r="G27" s="32">
        <v>50486.19958923491</v>
      </c>
      <c r="H27" s="32">
        <v>61615.41660029367</v>
      </c>
      <c r="I27" s="32">
        <v>52487.99891614107</v>
      </c>
      <c r="J27" s="31">
        <v>354.97231118936037</v>
      </c>
      <c r="K27" s="32">
        <v>354.97231118936037</v>
      </c>
      <c r="L27" s="32">
        <v>354.97231118936037</v>
      </c>
      <c r="M27" s="32">
        <v>354.97231118936037</v>
      </c>
      <c r="N27" s="31">
        <v>42889.68198106871</v>
      </c>
      <c r="O27" s="32">
        <v>50841.17190042427</v>
      </c>
      <c r="P27" s="32">
        <v>61970.38891148303</v>
      </c>
      <c r="Q27" s="32">
        <v>52842.97122733043</v>
      </c>
    </row>
    <row r="28" spans="1:17" ht="12.75">
      <c r="A28" s="14" t="s">
        <v>0</v>
      </c>
      <c r="B28" s="22" t="s">
        <v>16</v>
      </c>
      <c r="C28" s="23">
        <v>2007</v>
      </c>
      <c r="D28" s="22" t="s">
        <v>40</v>
      </c>
      <c r="E28" s="22" t="s">
        <v>127</v>
      </c>
      <c r="F28" s="27">
        <v>41828.19085200484</v>
      </c>
      <c r="G28" s="28">
        <v>43619.05634600502</v>
      </c>
      <c r="H28" s="28">
        <v>54274.7020919522</v>
      </c>
      <c r="I28" s="28">
        <v>47236.79590626384</v>
      </c>
      <c r="J28" s="27">
        <v>10038.765804481161</v>
      </c>
      <c r="K28" s="28">
        <v>10468.573523041203</v>
      </c>
      <c r="L28" s="28">
        <v>13025.928502068526</v>
      </c>
      <c r="M28" s="28">
        <v>11336.831017503322</v>
      </c>
      <c r="N28" s="27">
        <v>51866.956656486</v>
      </c>
      <c r="O28" s="28">
        <v>54087.62986904622</v>
      </c>
      <c r="P28" s="28">
        <v>67300.63059402072</v>
      </c>
      <c r="Q28" s="28">
        <v>58573.626923767166</v>
      </c>
    </row>
    <row r="29" spans="1:17" ht="12.75">
      <c r="A29" s="14" t="s">
        <v>0</v>
      </c>
      <c r="B29" s="22" t="s">
        <v>0</v>
      </c>
      <c r="C29" s="23" t="s">
        <v>0</v>
      </c>
      <c r="D29" s="22" t="s">
        <v>0</v>
      </c>
      <c r="E29" s="22" t="s">
        <v>128</v>
      </c>
      <c r="F29" s="27">
        <v>33789.84434563505</v>
      </c>
      <c r="G29" s="28">
        <v>34272.00762079891</v>
      </c>
      <c r="H29" s="28">
        <v>42711.49489767564</v>
      </c>
      <c r="I29" s="28">
        <v>39041.73497349878</v>
      </c>
      <c r="J29" s="27">
        <v>8109.562642952411</v>
      </c>
      <c r="K29" s="28">
        <v>8225.281828991738</v>
      </c>
      <c r="L29" s="28">
        <v>10250.758775442155</v>
      </c>
      <c r="M29" s="28">
        <v>9370.016393639706</v>
      </c>
      <c r="N29" s="27">
        <v>41899.40698858746</v>
      </c>
      <c r="O29" s="28">
        <v>42497.28944979065</v>
      </c>
      <c r="P29" s="28">
        <v>52962.2536731178</v>
      </c>
      <c r="Q29" s="28">
        <v>48411.75136713849</v>
      </c>
    </row>
    <row r="30" spans="1:17" ht="12.75">
      <c r="A30" s="14" t="s">
        <v>0</v>
      </c>
      <c r="B30" s="22" t="s">
        <v>0</v>
      </c>
      <c r="C30" s="23" t="s">
        <v>0</v>
      </c>
      <c r="D30" s="22" t="s">
        <v>0</v>
      </c>
      <c r="E30" s="22" t="s">
        <v>123</v>
      </c>
      <c r="F30" s="27">
        <v>39634.12847370025</v>
      </c>
      <c r="G30" s="28">
        <v>40208.871920003</v>
      </c>
      <c r="H30" s="28">
        <v>47823.33999490452</v>
      </c>
      <c r="I30" s="28">
        <v>43599.94893963143</v>
      </c>
      <c r="J30" s="27">
        <v>9512.190833688059</v>
      </c>
      <c r="K30" s="28">
        <v>9650.12926080072</v>
      </c>
      <c r="L30" s="28">
        <v>11477.601598777086</v>
      </c>
      <c r="M30" s="28">
        <v>10463.987745511542</v>
      </c>
      <c r="N30" s="27">
        <v>49146.31930738831</v>
      </c>
      <c r="O30" s="28">
        <v>49859.00118080372</v>
      </c>
      <c r="P30" s="28">
        <v>59300.94159368161</v>
      </c>
      <c r="Q30" s="28">
        <v>54063.93668514297</v>
      </c>
    </row>
    <row r="31" spans="1:17" ht="12.75">
      <c r="A31" s="14"/>
      <c r="B31" s="29" t="s">
        <v>17</v>
      </c>
      <c r="C31" s="30">
        <v>2006</v>
      </c>
      <c r="D31" s="29" t="s">
        <v>40</v>
      </c>
      <c r="E31" s="29" t="s">
        <v>127</v>
      </c>
      <c r="F31" s="31" t="s">
        <v>126</v>
      </c>
      <c r="G31" s="32" t="s">
        <v>126</v>
      </c>
      <c r="H31" s="32" t="s">
        <v>126</v>
      </c>
      <c r="I31" s="32" t="s">
        <v>126</v>
      </c>
      <c r="J31" s="31" t="s">
        <v>126</v>
      </c>
      <c r="K31" s="32" t="s">
        <v>126</v>
      </c>
      <c r="L31" s="32" t="s">
        <v>126</v>
      </c>
      <c r="M31" s="32" t="s">
        <v>126</v>
      </c>
      <c r="N31" s="31" t="s">
        <v>126</v>
      </c>
      <c r="O31" s="32" t="s">
        <v>126</v>
      </c>
      <c r="P31" s="32" t="s">
        <v>126</v>
      </c>
      <c r="Q31" s="32" t="s">
        <v>126</v>
      </c>
    </row>
    <row r="32" spans="1:17" ht="12.75">
      <c r="A32" s="14"/>
      <c r="B32" s="29" t="s">
        <v>0</v>
      </c>
      <c r="C32" s="30" t="s">
        <v>0</v>
      </c>
      <c r="D32" s="29" t="s">
        <v>0</v>
      </c>
      <c r="E32" s="29" t="s">
        <v>128</v>
      </c>
      <c r="F32" s="31" t="s">
        <v>126</v>
      </c>
      <c r="G32" s="32" t="s">
        <v>126</v>
      </c>
      <c r="H32" s="32" t="s">
        <v>126</v>
      </c>
      <c r="I32" s="32" t="s">
        <v>126</v>
      </c>
      <c r="J32" s="31" t="s">
        <v>126</v>
      </c>
      <c r="K32" s="32" t="s">
        <v>126</v>
      </c>
      <c r="L32" s="32" t="s">
        <v>126</v>
      </c>
      <c r="M32" s="32" t="s">
        <v>126</v>
      </c>
      <c r="N32" s="31" t="s">
        <v>126</v>
      </c>
      <c r="O32" s="32" t="s">
        <v>126</v>
      </c>
      <c r="P32" s="32" t="s">
        <v>126</v>
      </c>
      <c r="Q32" s="32" t="s">
        <v>126</v>
      </c>
    </row>
    <row r="33" spans="1:17" ht="12.75">
      <c r="A33" s="14"/>
      <c r="B33" s="29" t="s">
        <v>0</v>
      </c>
      <c r="C33" s="30" t="s">
        <v>0</v>
      </c>
      <c r="D33" s="29" t="s">
        <v>0</v>
      </c>
      <c r="E33" s="29" t="s">
        <v>123</v>
      </c>
      <c r="F33" s="31" t="s">
        <v>126</v>
      </c>
      <c r="G33" s="32" t="s">
        <v>126</v>
      </c>
      <c r="H33" s="32" t="s">
        <v>126</v>
      </c>
      <c r="I33" s="32" t="s">
        <v>126</v>
      </c>
      <c r="J33" s="31" t="s">
        <v>126</v>
      </c>
      <c r="K33" s="32" t="s">
        <v>126</v>
      </c>
      <c r="L33" s="32" t="s">
        <v>126</v>
      </c>
      <c r="M33" s="32" t="s">
        <v>126</v>
      </c>
      <c r="N33" s="31" t="s">
        <v>126</v>
      </c>
      <c r="O33" s="32" t="s">
        <v>126</v>
      </c>
      <c r="P33" s="32" t="s">
        <v>126</v>
      </c>
      <c r="Q33" s="32" t="s">
        <v>126</v>
      </c>
    </row>
    <row r="34" spans="1:17" ht="12.75">
      <c r="A34" s="14" t="s">
        <v>0</v>
      </c>
      <c r="B34" s="22" t="s">
        <v>18</v>
      </c>
      <c r="C34" s="23">
        <v>2008</v>
      </c>
      <c r="D34" s="22" t="s">
        <v>40</v>
      </c>
      <c r="E34" s="22" t="s">
        <v>127</v>
      </c>
      <c r="F34" s="27">
        <v>37688.00635564905</v>
      </c>
      <c r="G34" s="28">
        <v>39955.26035466698</v>
      </c>
      <c r="H34" s="28">
        <v>58905.87312243313</v>
      </c>
      <c r="I34" s="28">
        <v>43967.46911181182</v>
      </c>
      <c r="J34" s="27">
        <v>7353.872240146021</v>
      </c>
      <c r="K34" s="28">
        <v>7796.270176704395</v>
      </c>
      <c r="L34" s="28">
        <v>11472.218762556959</v>
      </c>
      <c r="M34" s="28">
        <v>8579.152410442282</v>
      </c>
      <c r="N34" s="27">
        <v>45041.87859579507</v>
      </c>
      <c r="O34" s="28">
        <v>47751.530531371376</v>
      </c>
      <c r="P34" s="28">
        <v>70378.09188499009</v>
      </c>
      <c r="Q34" s="28">
        <v>52546.62152225411</v>
      </c>
    </row>
    <row r="35" spans="1:17" ht="12.75">
      <c r="A35" s="14" t="s">
        <v>0</v>
      </c>
      <c r="B35" s="22" t="s">
        <v>0</v>
      </c>
      <c r="C35" s="23" t="s">
        <v>0</v>
      </c>
      <c r="D35" s="22" t="s">
        <v>0</v>
      </c>
      <c r="E35" s="22" t="s">
        <v>128</v>
      </c>
      <c r="F35" s="27">
        <v>29308.78909255782</v>
      </c>
      <c r="G35" s="28">
        <v>35344.61255480311</v>
      </c>
      <c r="H35" s="28">
        <v>51827.07234899624</v>
      </c>
      <c r="I35" s="28">
        <v>40270.521946603585</v>
      </c>
      <c r="J35" s="27">
        <v>5718.877471685346</v>
      </c>
      <c r="K35" s="28">
        <v>6896.617524755958</v>
      </c>
      <c r="L35" s="28">
        <v>10112.757492097893</v>
      </c>
      <c r="M35" s="28">
        <v>7857.785594831024</v>
      </c>
      <c r="N35" s="27">
        <v>35027.66656424317</v>
      </c>
      <c r="O35" s="28">
        <v>42241.23007955907</v>
      </c>
      <c r="P35" s="28">
        <v>61939.829841094135</v>
      </c>
      <c r="Q35" s="28">
        <v>48128.30754143461</v>
      </c>
    </row>
    <row r="36" spans="1:17" ht="12.75">
      <c r="A36" s="14" t="s">
        <v>0</v>
      </c>
      <c r="B36" s="22" t="s">
        <v>0</v>
      </c>
      <c r="C36" s="23" t="s">
        <v>0</v>
      </c>
      <c r="D36" s="22" t="s">
        <v>0</v>
      </c>
      <c r="E36" s="22" t="s">
        <v>123</v>
      </c>
      <c r="F36" s="27">
        <v>35305.659075699856</v>
      </c>
      <c r="G36" s="28">
        <v>38122.12159740389</v>
      </c>
      <c r="H36" s="28">
        <v>55404.91465036722</v>
      </c>
      <c r="I36" s="28">
        <v>42438.37948655519</v>
      </c>
      <c r="J36" s="27">
        <v>6889.016727145933</v>
      </c>
      <c r="K36" s="28">
        <v>7438.578976693435</v>
      </c>
      <c r="L36" s="28">
        <v>10810.883971152904</v>
      </c>
      <c r="M36" s="28">
        <v>8280.788797314082</v>
      </c>
      <c r="N36" s="27">
        <v>42194.67580284579</v>
      </c>
      <c r="O36" s="28">
        <v>45560.700574097325</v>
      </c>
      <c r="P36" s="28">
        <v>66215.79862152012</v>
      </c>
      <c r="Q36" s="28">
        <v>50719.16828386927</v>
      </c>
    </row>
    <row r="37" spans="1:17" ht="12.75">
      <c r="A37" s="14"/>
      <c r="B37" s="29" t="s">
        <v>19</v>
      </c>
      <c r="C37" s="30">
        <v>2006</v>
      </c>
      <c r="D37" s="29" t="s">
        <v>11</v>
      </c>
      <c r="E37" s="29" t="s">
        <v>127</v>
      </c>
      <c r="F37" s="31">
        <v>21064.00368445407</v>
      </c>
      <c r="G37" s="32">
        <v>21779.780963412577</v>
      </c>
      <c r="H37" s="32">
        <v>28359.286124745347</v>
      </c>
      <c r="I37" s="32">
        <v>23049.2821842048</v>
      </c>
      <c r="J37" s="31">
        <v>5910.559433857813</v>
      </c>
      <c r="K37" s="32">
        <v>6111.406538333569</v>
      </c>
      <c r="L37" s="32">
        <v>7957.615686603544</v>
      </c>
      <c r="M37" s="32">
        <v>6467.628580887867</v>
      </c>
      <c r="N37" s="31">
        <v>26974.563118311882</v>
      </c>
      <c r="O37" s="32">
        <v>27891.187501746146</v>
      </c>
      <c r="P37" s="32">
        <v>36316.90181134889</v>
      </c>
      <c r="Q37" s="32">
        <v>29516.910765092667</v>
      </c>
    </row>
    <row r="38" spans="1:17" ht="12.75">
      <c r="A38" s="14"/>
      <c r="B38" s="29" t="s">
        <v>0</v>
      </c>
      <c r="C38" s="30" t="s">
        <v>0</v>
      </c>
      <c r="D38" s="29" t="s">
        <v>0</v>
      </c>
      <c r="E38" s="29" t="s">
        <v>128</v>
      </c>
      <c r="F38" s="31">
        <v>9990.086753505993</v>
      </c>
      <c r="G38" s="32">
        <v>16336.451803161486</v>
      </c>
      <c r="H38" s="32">
        <v>24467.505824772332</v>
      </c>
      <c r="I38" s="32">
        <v>19141.00595497011</v>
      </c>
      <c r="J38" s="31">
        <v>2803.218343033782</v>
      </c>
      <c r="K38" s="32">
        <v>4584.008375967113</v>
      </c>
      <c r="L38" s="32">
        <v>6865.582134431117</v>
      </c>
      <c r="M38" s="32">
        <v>5370.966270964614</v>
      </c>
      <c r="N38" s="31">
        <v>12793.305096539774</v>
      </c>
      <c r="O38" s="32">
        <v>20920.4601791286</v>
      </c>
      <c r="P38" s="32">
        <v>31333.087959203447</v>
      </c>
      <c r="Q38" s="32">
        <v>24511.972225934725</v>
      </c>
    </row>
    <row r="39" spans="1:17" ht="12.75">
      <c r="A39" s="14"/>
      <c r="B39" s="29" t="s">
        <v>0</v>
      </c>
      <c r="C39" s="30" t="s">
        <v>0</v>
      </c>
      <c r="D39" s="29" t="s">
        <v>0</v>
      </c>
      <c r="E39" s="29" t="s">
        <v>123</v>
      </c>
      <c r="F39" s="31">
        <v>19001.57432137631</v>
      </c>
      <c r="G39" s="32">
        <v>19832.606153669865</v>
      </c>
      <c r="H39" s="32">
        <v>26270.3035875976</v>
      </c>
      <c r="I39" s="32">
        <v>21562.771929111164</v>
      </c>
      <c r="J39" s="31">
        <v>5331.841754578193</v>
      </c>
      <c r="K39" s="32">
        <v>5565.029286719765</v>
      </c>
      <c r="L39" s="32">
        <v>7371.447186679886</v>
      </c>
      <c r="M39" s="32">
        <v>6050.513803308593</v>
      </c>
      <c r="N39" s="31">
        <v>24333.4160759545</v>
      </c>
      <c r="O39" s="32">
        <v>25397.63544038963</v>
      </c>
      <c r="P39" s="32">
        <v>33641.75077427748</v>
      </c>
      <c r="Q39" s="32">
        <v>27613.285732419758</v>
      </c>
    </row>
    <row r="40" spans="1:17" ht="12.75">
      <c r="A40" s="14" t="s">
        <v>0</v>
      </c>
      <c r="B40" s="14" t="s">
        <v>20</v>
      </c>
      <c r="C40" s="17">
        <v>2008</v>
      </c>
      <c r="D40" s="22" t="s">
        <v>40</v>
      </c>
      <c r="E40" s="14" t="s">
        <v>127</v>
      </c>
      <c r="F40" s="27">
        <v>8209.385377827562</v>
      </c>
      <c r="G40" s="28">
        <v>10504.456800009397</v>
      </c>
      <c r="H40" s="28">
        <v>21822.540443638933</v>
      </c>
      <c r="I40" s="28">
        <v>13008.333085086688</v>
      </c>
      <c r="J40" s="27">
        <v>2874.1440722785646</v>
      </c>
      <c r="K40" s="28">
        <v>3642.9929987094797</v>
      </c>
      <c r="L40" s="28">
        <v>7434.551019325373</v>
      </c>
      <c r="M40" s="28">
        <v>4481.791554210372</v>
      </c>
      <c r="N40" s="27">
        <v>11083.529450106127</v>
      </c>
      <c r="O40" s="28">
        <v>14147.449798718877</v>
      </c>
      <c r="P40" s="28">
        <v>29257.091462964305</v>
      </c>
      <c r="Q40" s="28">
        <v>17490.12463929706</v>
      </c>
    </row>
    <row r="41" spans="1:17" ht="12.75">
      <c r="A41" s="14" t="s">
        <v>0</v>
      </c>
      <c r="B41" s="14" t="s">
        <v>0</v>
      </c>
      <c r="C41" s="17" t="s">
        <v>0</v>
      </c>
      <c r="D41" s="14" t="s">
        <v>0</v>
      </c>
      <c r="E41" s="14" t="s">
        <v>128</v>
      </c>
      <c r="F41" s="27">
        <v>7170.38488424496</v>
      </c>
      <c r="G41" s="28">
        <v>9505.663607365</v>
      </c>
      <c r="H41" s="28">
        <v>16272.476017554647</v>
      </c>
      <c r="I41" s="28">
        <v>11735.963891564796</v>
      </c>
      <c r="J41" s="27">
        <v>2526.0789069283933</v>
      </c>
      <c r="K41" s="28">
        <v>3308.397279173607</v>
      </c>
      <c r="L41" s="28">
        <v>5575.279436587139</v>
      </c>
      <c r="M41" s="28">
        <v>4055.547874380539</v>
      </c>
      <c r="N41" s="27">
        <v>9696.463791173353</v>
      </c>
      <c r="O41" s="28">
        <v>12814.060886538608</v>
      </c>
      <c r="P41" s="28">
        <v>21847.755454141785</v>
      </c>
      <c r="Q41" s="28">
        <v>15791.511765945335</v>
      </c>
    </row>
    <row r="42" spans="1:17" ht="12.75">
      <c r="A42" s="14" t="s">
        <v>0</v>
      </c>
      <c r="B42" s="14" t="s">
        <v>0</v>
      </c>
      <c r="C42" s="17" t="s">
        <v>0</v>
      </c>
      <c r="D42" s="14" t="s">
        <v>0</v>
      </c>
      <c r="E42" s="22" t="s">
        <v>123</v>
      </c>
      <c r="F42" s="27">
        <v>7789.691943811078</v>
      </c>
      <c r="G42" s="28">
        <v>10092.828200837208</v>
      </c>
      <c r="H42" s="28">
        <v>18766.440839093262</v>
      </c>
      <c r="I42" s="28">
        <v>12431.716496956145</v>
      </c>
      <c r="J42" s="27">
        <v>2733.546771883043</v>
      </c>
      <c r="K42" s="28">
        <v>3505.0974179867962</v>
      </c>
      <c r="L42" s="28">
        <v>6410.757651802575</v>
      </c>
      <c r="M42" s="28">
        <v>4288.62499718664</v>
      </c>
      <c r="N42" s="27">
        <v>10523.238715694122</v>
      </c>
      <c r="O42" s="28">
        <v>13597.925618824003</v>
      </c>
      <c r="P42" s="28">
        <v>25177.198490895837</v>
      </c>
      <c r="Q42" s="28">
        <v>16720.341494142784</v>
      </c>
    </row>
    <row r="43" spans="1:17" ht="12.75">
      <c r="A43" s="14"/>
      <c r="B43" s="29" t="s">
        <v>21</v>
      </c>
      <c r="C43" s="30">
        <v>2006</v>
      </c>
      <c r="D43" s="29" t="s">
        <v>11</v>
      </c>
      <c r="E43" s="29" t="s">
        <v>127</v>
      </c>
      <c r="F43" s="31">
        <v>47931.355674556944</v>
      </c>
      <c r="G43" s="32">
        <v>54007.12880992774</v>
      </c>
      <c r="H43" s="32">
        <v>77514.34150692317</v>
      </c>
      <c r="I43" s="32">
        <v>56438.75853047182</v>
      </c>
      <c r="J43" s="31">
        <v>6394.042846985896</v>
      </c>
      <c r="K43" s="32">
        <v>7204.55098324436</v>
      </c>
      <c r="L43" s="32">
        <v>10340.413157023551</v>
      </c>
      <c r="M43" s="32">
        <v>7528.9303879649415</v>
      </c>
      <c r="N43" s="31">
        <v>54325.39852154284</v>
      </c>
      <c r="O43" s="32">
        <v>61211.679793172094</v>
      </c>
      <c r="P43" s="32">
        <v>87854.75466394672</v>
      </c>
      <c r="Q43" s="32">
        <v>63967.68891843676</v>
      </c>
    </row>
    <row r="44" spans="1:17" ht="12.75">
      <c r="A44" s="14"/>
      <c r="B44" s="29" t="s">
        <v>0</v>
      </c>
      <c r="C44" s="30" t="s">
        <v>0</v>
      </c>
      <c r="D44" s="29" t="s">
        <v>0</v>
      </c>
      <c r="E44" s="29" t="s">
        <v>128</v>
      </c>
      <c r="F44" s="31">
        <v>28470.167957007823</v>
      </c>
      <c r="G44" s="32">
        <v>37114.497199693484</v>
      </c>
      <c r="H44" s="32">
        <v>47690.4014227782</v>
      </c>
      <c r="I44" s="32">
        <v>39869.3734651792</v>
      </c>
      <c r="J44" s="31">
        <v>3797.9204054648435</v>
      </c>
      <c r="K44" s="32">
        <v>4951.07392643911</v>
      </c>
      <c r="L44" s="32">
        <v>6361.8995497986125</v>
      </c>
      <c r="M44" s="32">
        <v>5318.574420254904</v>
      </c>
      <c r="N44" s="31">
        <v>32268.088362472667</v>
      </c>
      <c r="O44" s="32">
        <v>42065.57112613259</v>
      </c>
      <c r="P44" s="32">
        <v>54052.30097257681</v>
      </c>
      <c r="Q44" s="32">
        <v>45187.9478854341</v>
      </c>
    </row>
    <row r="45" spans="1:17" ht="12.75">
      <c r="A45" s="14"/>
      <c r="B45" s="29" t="s">
        <v>0</v>
      </c>
      <c r="C45" s="30" t="s">
        <v>0</v>
      </c>
      <c r="D45" s="29" t="s">
        <v>0</v>
      </c>
      <c r="E45" s="29" t="s">
        <v>123</v>
      </c>
      <c r="F45" s="31">
        <v>42310.74695818792</v>
      </c>
      <c r="G45" s="32">
        <v>48419.667549183534</v>
      </c>
      <c r="H45" s="32">
        <v>60022.69649357019</v>
      </c>
      <c r="I45" s="32">
        <v>49954.90647405869</v>
      </c>
      <c r="J45" s="31">
        <v>5644.253644222268</v>
      </c>
      <c r="K45" s="32">
        <v>6459.183651061084</v>
      </c>
      <c r="L45" s="32">
        <v>8007.027712242263</v>
      </c>
      <c r="M45" s="32">
        <v>6663.98452363943</v>
      </c>
      <c r="N45" s="31">
        <v>47955.00060241019</v>
      </c>
      <c r="O45" s="32">
        <v>54878.851200244615</v>
      </c>
      <c r="P45" s="32">
        <v>68029.72420581245</v>
      </c>
      <c r="Q45" s="32">
        <v>56618.89099769812</v>
      </c>
    </row>
    <row r="46" spans="1:17" ht="12.75">
      <c r="A46" s="14" t="s">
        <v>0</v>
      </c>
      <c r="B46" s="14" t="s">
        <v>23</v>
      </c>
      <c r="C46" s="17">
        <v>2006</v>
      </c>
      <c r="D46" s="22" t="s">
        <v>40</v>
      </c>
      <c r="E46" s="14" t="s">
        <v>127</v>
      </c>
      <c r="F46" s="27">
        <v>30583.60829586836</v>
      </c>
      <c r="G46" s="28">
        <v>33977.7340742066</v>
      </c>
      <c r="H46" s="28">
        <v>47954.15603584541</v>
      </c>
      <c r="I46" s="28">
        <v>34454.703187981606</v>
      </c>
      <c r="J46" s="27">
        <v>12076.671742222721</v>
      </c>
      <c r="K46" s="28">
        <v>13416.923764818255</v>
      </c>
      <c r="L46" s="28">
        <v>18935.84941049842</v>
      </c>
      <c r="M46" s="28">
        <v>13605.266466651048</v>
      </c>
      <c r="N46" s="27">
        <v>42660.28003809108</v>
      </c>
      <c r="O46" s="28">
        <v>47394.657839024854</v>
      </c>
      <c r="P46" s="28">
        <v>66890.00544634383</v>
      </c>
      <c r="Q46" s="28">
        <v>48059.96965463265</v>
      </c>
    </row>
    <row r="47" spans="1:17" ht="12.75">
      <c r="A47" s="14" t="s">
        <v>0</v>
      </c>
      <c r="B47" s="14" t="s">
        <v>0</v>
      </c>
      <c r="C47" s="17" t="s">
        <v>0</v>
      </c>
      <c r="D47" s="14" t="s">
        <v>0</v>
      </c>
      <c r="E47" s="14" t="s">
        <v>128</v>
      </c>
      <c r="F47" s="27">
        <v>22815.469202838118</v>
      </c>
      <c r="G47" s="28">
        <v>25838.85277379926</v>
      </c>
      <c r="H47" s="28">
        <v>34010.44231102533</v>
      </c>
      <c r="I47" s="28">
        <v>27308.07267234414</v>
      </c>
      <c r="J47" s="27">
        <v>9009.2355860015</v>
      </c>
      <c r="K47" s="28">
        <v>10203.091150201208</v>
      </c>
      <c r="L47" s="28">
        <v>13429.839397123815</v>
      </c>
      <c r="M47" s="28">
        <v>10783.247888419219</v>
      </c>
      <c r="N47" s="27">
        <v>31824.70478883962</v>
      </c>
      <c r="O47" s="28">
        <v>36041.943924000465</v>
      </c>
      <c r="P47" s="28">
        <v>47440.28170814914</v>
      </c>
      <c r="Q47" s="28">
        <v>38091.32056076336</v>
      </c>
    </row>
    <row r="48" spans="1:17" ht="12.75">
      <c r="A48" s="14" t="s">
        <v>0</v>
      </c>
      <c r="B48" s="14" t="s">
        <v>0</v>
      </c>
      <c r="C48" s="17" t="s">
        <v>0</v>
      </c>
      <c r="D48" s="14" t="s">
        <v>0</v>
      </c>
      <c r="E48" s="22" t="s">
        <v>123</v>
      </c>
      <c r="F48" s="27">
        <v>28599.98134460034</v>
      </c>
      <c r="G48" s="28">
        <v>30667.18428680967</v>
      </c>
      <c r="H48" s="28">
        <v>39972.44804016149</v>
      </c>
      <c r="I48" s="28">
        <v>31657.826652771313</v>
      </c>
      <c r="J48" s="27">
        <v>11293.389033467714</v>
      </c>
      <c r="K48" s="28">
        <v>12109.67372806968</v>
      </c>
      <c r="L48" s="28">
        <v>15784.08044741073</v>
      </c>
      <c r="M48" s="28">
        <v>12500.852641686419</v>
      </c>
      <c r="N48" s="27">
        <v>39893.37037806805</v>
      </c>
      <c r="O48" s="28">
        <v>42776.85801487935</v>
      </c>
      <c r="P48" s="28">
        <v>55756.52848757222</v>
      </c>
      <c r="Q48" s="28">
        <v>44158.67929445773</v>
      </c>
    </row>
    <row r="49" spans="1:17" ht="12.75">
      <c r="A49" s="14"/>
      <c r="B49" s="29" t="s">
        <v>24</v>
      </c>
      <c r="C49" s="30">
        <v>2007</v>
      </c>
      <c r="D49" s="29" t="s">
        <v>40</v>
      </c>
      <c r="E49" s="29" t="s">
        <v>127</v>
      </c>
      <c r="F49" s="31">
        <v>17456.896726265368</v>
      </c>
      <c r="G49" s="32">
        <v>22957.255391403713</v>
      </c>
      <c r="H49" s="32">
        <v>29818.575035258673</v>
      </c>
      <c r="I49" s="32">
        <v>26036.354638958393</v>
      </c>
      <c r="J49" s="31">
        <v>3158.476324683193</v>
      </c>
      <c r="K49" s="32">
        <v>4153.656217966674</v>
      </c>
      <c r="L49" s="32">
        <v>5395.074781129352</v>
      </c>
      <c r="M49" s="32">
        <v>4710.757644826743</v>
      </c>
      <c r="N49" s="31">
        <v>20615.37305094856</v>
      </c>
      <c r="O49" s="32">
        <v>27110.911609370385</v>
      </c>
      <c r="P49" s="32">
        <v>35213.649816388024</v>
      </c>
      <c r="Q49" s="32">
        <v>30747.112283785136</v>
      </c>
    </row>
    <row r="50" spans="1:17" ht="12.75">
      <c r="A50" s="14"/>
      <c r="B50" s="29"/>
      <c r="C50" s="30"/>
      <c r="D50" s="29"/>
      <c r="E50" s="29" t="s">
        <v>128</v>
      </c>
      <c r="F50" s="31" t="s">
        <v>42</v>
      </c>
      <c r="G50" s="32">
        <v>25377.82977492324</v>
      </c>
      <c r="H50" s="32">
        <v>22735.49065853578</v>
      </c>
      <c r="I50" s="32">
        <v>23502.222147893717</v>
      </c>
      <c r="J50" s="31" t="s">
        <v>42</v>
      </c>
      <c r="K50" s="32">
        <v>4591.610741176862</v>
      </c>
      <c r="L50" s="32">
        <v>4113.5323248488785</v>
      </c>
      <c r="M50" s="32">
        <v>4252.257053218411</v>
      </c>
      <c r="N50" s="31" t="s">
        <v>42</v>
      </c>
      <c r="O50" s="32">
        <v>29969.4405161001</v>
      </c>
      <c r="P50" s="32">
        <v>26849.022983384657</v>
      </c>
      <c r="Q50" s="32">
        <v>27754.479201112128</v>
      </c>
    </row>
    <row r="51" spans="1:17" ht="12.75">
      <c r="A51" s="14"/>
      <c r="B51" s="29"/>
      <c r="C51" s="30"/>
      <c r="D51" s="29"/>
      <c r="E51" s="29" t="s">
        <v>123</v>
      </c>
      <c r="F51" s="31">
        <v>17456.896726265368</v>
      </c>
      <c r="G51" s="32">
        <v>23510.752858963187</v>
      </c>
      <c r="H51" s="32">
        <v>26734.181619386025</v>
      </c>
      <c r="I51" s="32">
        <v>25158.43741211443</v>
      </c>
      <c r="J51" s="31">
        <v>3158.476324683193</v>
      </c>
      <c r="K51" s="32">
        <v>4253.800514772211</v>
      </c>
      <c r="L51" s="32">
        <v>4837.015480395514</v>
      </c>
      <c r="M51" s="32">
        <v>4551.916080973863</v>
      </c>
      <c r="N51" s="31">
        <v>20615.37305094856</v>
      </c>
      <c r="O51" s="32">
        <v>27764.553373735398</v>
      </c>
      <c r="P51" s="32">
        <v>31571.197099781537</v>
      </c>
      <c r="Q51" s="32">
        <v>29710.353493088292</v>
      </c>
    </row>
    <row r="52" spans="1:17" ht="12.75">
      <c r="A52" s="14" t="s">
        <v>0</v>
      </c>
      <c r="B52" s="14" t="s">
        <v>25</v>
      </c>
      <c r="C52" s="17">
        <v>2006</v>
      </c>
      <c r="D52" s="22" t="s">
        <v>40</v>
      </c>
      <c r="E52" s="14" t="s">
        <v>127</v>
      </c>
      <c r="F52" s="27">
        <v>37975.634534600606</v>
      </c>
      <c r="G52" s="28">
        <v>41114.35126444173</v>
      </c>
      <c r="H52" s="28">
        <v>54681.242239096966</v>
      </c>
      <c r="I52" s="28">
        <v>45028.282662140155</v>
      </c>
      <c r="J52" s="27">
        <v>7060.489123776322</v>
      </c>
      <c r="K52" s="28">
        <v>7977.543684317652</v>
      </c>
      <c r="L52" s="28">
        <v>11941.450054837547</v>
      </c>
      <c r="M52" s="28">
        <v>9121.09659044019</v>
      </c>
      <c r="N52" s="27">
        <v>45036.12365837693</v>
      </c>
      <c r="O52" s="28">
        <v>49091.89494875938</v>
      </c>
      <c r="P52" s="28">
        <v>66622.69229393451</v>
      </c>
      <c r="Q52" s="28">
        <v>54149.379252580344</v>
      </c>
    </row>
    <row r="53" spans="1:17" ht="12.75">
      <c r="A53" s="14" t="s">
        <v>0</v>
      </c>
      <c r="B53" s="14" t="s">
        <v>0</v>
      </c>
      <c r="C53" s="17" t="s">
        <v>0</v>
      </c>
      <c r="D53" s="14" t="s">
        <v>0</v>
      </c>
      <c r="E53" s="14" t="s">
        <v>128</v>
      </c>
      <c r="F53" s="27">
        <v>30700.69800931106</v>
      </c>
      <c r="G53" s="28">
        <v>35911.91875436304</v>
      </c>
      <c r="H53" s="28">
        <v>47220.843691257716</v>
      </c>
      <c r="I53" s="28">
        <v>40983.821785050735</v>
      </c>
      <c r="J53" s="27">
        <v>4934.934544499849</v>
      </c>
      <c r="K53" s="28">
        <v>6457.522965685411</v>
      </c>
      <c r="L53" s="28">
        <v>9761.708109122614</v>
      </c>
      <c r="M53" s="28">
        <v>7939.406233676589</v>
      </c>
      <c r="N53" s="27">
        <v>35635.63255381091</v>
      </c>
      <c r="O53" s="28">
        <v>42369.44172004845</v>
      </c>
      <c r="P53" s="28">
        <v>56982.55180038033</v>
      </c>
      <c r="Q53" s="28">
        <v>48923.22801872733</v>
      </c>
    </row>
    <row r="54" spans="1:17" ht="12.75">
      <c r="A54" s="14" t="s">
        <v>0</v>
      </c>
      <c r="B54" s="14" t="s">
        <v>0</v>
      </c>
      <c r="C54" s="17" t="s">
        <v>0</v>
      </c>
      <c r="D54" s="14" t="s">
        <v>0</v>
      </c>
      <c r="E54" s="22" t="s">
        <v>123</v>
      </c>
      <c r="F54" s="27">
        <v>36569.035125551825</v>
      </c>
      <c r="G54" s="28">
        <v>39525.42322644368</v>
      </c>
      <c r="H54" s="28">
        <v>51508.242304232124</v>
      </c>
      <c r="I54" s="28">
        <v>43677.10931596341</v>
      </c>
      <c r="J54" s="27">
        <v>6649.515941437494</v>
      </c>
      <c r="K54" s="28">
        <v>7513.298634815574</v>
      </c>
      <c r="L54" s="28">
        <v>11014.378798868413</v>
      </c>
      <c r="M54" s="28">
        <v>8726.317518021002</v>
      </c>
      <c r="N54" s="27">
        <v>43218.55106698932</v>
      </c>
      <c r="O54" s="28">
        <v>47038.721861259255</v>
      </c>
      <c r="P54" s="28">
        <v>62522.62110310054</v>
      </c>
      <c r="Q54" s="28">
        <v>52403.42683398441</v>
      </c>
    </row>
    <row r="55" spans="1:17" ht="12.75">
      <c r="A55" s="14" t="s">
        <v>0</v>
      </c>
      <c r="B55" s="29" t="s">
        <v>26</v>
      </c>
      <c r="C55" s="30">
        <v>2008</v>
      </c>
      <c r="D55" s="29" t="s">
        <v>40</v>
      </c>
      <c r="E55" s="29" t="s">
        <v>127</v>
      </c>
      <c r="F55" s="31">
        <v>30119.319784452524</v>
      </c>
      <c r="G55" s="32">
        <v>35646.68290930548</v>
      </c>
      <c r="H55" s="32">
        <v>41188.334583805</v>
      </c>
      <c r="I55" s="32">
        <v>36493.16559527152</v>
      </c>
      <c r="J55" s="31">
        <v>379.5034292841018</v>
      </c>
      <c r="K55" s="32">
        <v>449.1482046572491</v>
      </c>
      <c r="L55" s="32">
        <v>518.9730157559429</v>
      </c>
      <c r="M55" s="32">
        <v>459.81388650042123</v>
      </c>
      <c r="N55" s="31">
        <v>30498.823213736625</v>
      </c>
      <c r="O55" s="32">
        <v>36095.831113962726</v>
      </c>
      <c r="P55" s="32">
        <v>41707.30759956095</v>
      </c>
      <c r="Q55" s="32">
        <v>36952.979481771945</v>
      </c>
    </row>
    <row r="56" spans="1:17" ht="12.75">
      <c r="A56" s="14" t="s">
        <v>0</v>
      </c>
      <c r="B56" s="29" t="s">
        <v>0</v>
      </c>
      <c r="C56" s="30" t="s">
        <v>0</v>
      </c>
      <c r="D56" s="29" t="s">
        <v>0</v>
      </c>
      <c r="E56" s="29" t="s">
        <v>128</v>
      </c>
      <c r="F56" s="31">
        <v>23989.841408593235</v>
      </c>
      <c r="G56" s="32">
        <v>30656.70589835791</v>
      </c>
      <c r="H56" s="32">
        <v>34273.9525251719</v>
      </c>
      <c r="I56" s="32">
        <v>31472.48595901798</v>
      </c>
      <c r="J56" s="31">
        <v>302.27200174827476</v>
      </c>
      <c r="K56" s="32">
        <v>386.2744943193097</v>
      </c>
      <c r="L56" s="32">
        <v>431.85180181716595</v>
      </c>
      <c r="M56" s="32">
        <v>396.55332308362654</v>
      </c>
      <c r="N56" s="31">
        <v>24292.11341034151</v>
      </c>
      <c r="O56" s="32">
        <v>31042.980392677222</v>
      </c>
      <c r="P56" s="32">
        <v>34705.80432698907</v>
      </c>
      <c r="Q56" s="32">
        <v>31869.039282101607</v>
      </c>
    </row>
    <row r="57" spans="1:17" ht="12.75">
      <c r="A57" s="14" t="s">
        <v>0</v>
      </c>
      <c r="B57" s="29" t="s">
        <v>0</v>
      </c>
      <c r="C57" s="30" t="s">
        <v>0</v>
      </c>
      <c r="D57" s="29" t="s">
        <v>0</v>
      </c>
      <c r="E57" s="29" t="s">
        <v>123</v>
      </c>
      <c r="F57" s="31">
        <v>27983.43046257272</v>
      </c>
      <c r="G57" s="32">
        <v>33972.13062205661</v>
      </c>
      <c r="H57" s="32">
        <v>37705.176628413785</v>
      </c>
      <c r="I57" s="32">
        <v>34384.63897561904</v>
      </c>
      <c r="J57" s="31">
        <v>352.5912238284163</v>
      </c>
      <c r="K57" s="32">
        <v>428.0488458379133</v>
      </c>
      <c r="L57" s="32">
        <v>475.0852255180138</v>
      </c>
      <c r="M57" s="32">
        <v>433.24645109279993</v>
      </c>
      <c r="N57" s="31">
        <v>28336.021686401135</v>
      </c>
      <c r="O57" s="32">
        <v>34400.17946789452</v>
      </c>
      <c r="P57" s="32">
        <v>38180.2618539318</v>
      </c>
      <c r="Q57" s="32">
        <v>34817.88542671184</v>
      </c>
    </row>
    <row r="58" spans="1:17" ht="12.75">
      <c r="A58" s="14"/>
      <c r="B58" s="14" t="s">
        <v>27</v>
      </c>
      <c r="C58" s="17">
        <v>2008</v>
      </c>
      <c r="D58" s="22" t="s">
        <v>40</v>
      </c>
      <c r="E58" s="14" t="s">
        <v>127</v>
      </c>
      <c r="F58" s="27">
        <v>57269.810877435455</v>
      </c>
      <c r="G58" s="28">
        <v>68837.17778747097</v>
      </c>
      <c r="H58" s="28">
        <v>76678.7269376792</v>
      </c>
      <c r="I58" s="28">
        <v>68559.48179883545</v>
      </c>
      <c r="J58" s="27">
        <v>8475.932009860448</v>
      </c>
      <c r="K58" s="28">
        <v>10187.902312545704</v>
      </c>
      <c r="L58" s="28">
        <v>11348.45158677652</v>
      </c>
      <c r="M58" s="28">
        <v>10146.803306227646</v>
      </c>
      <c r="N58" s="27">
        <v>65745.7428872959</v>
      </c>
      <c r="O58" s="28">
        <v>79025.08010001667</v>
      </c>
      <c r="P58" s="28">
        <v>88027.17852445571</v>
      </c>
      <c r="Q58" s="28">
        <v>78706.2851050631</v>
      </c>
    </row>
    <row r="59" spans="1:17" ht="12.75">
      <c r="A59" s="14"/>
      <c r="B59" s="14" t="s">
        <v>0</v>
      </c>
      <c r="C59" s="17" t="s">
        <v>0</v>
      </c>
      <c r="D59" s="14"/>
      <c r="E59" s="14" t="s">
        <v>128</v>
      </c>
      <c r="F59" s="27">
        <v>42725.38006099692</v>
      </c>
      <c r="G59" s="28">
        <v>48774.62021390409</v>
      </c>
      <c r="H59" s="28">
        <v>58199.05535512198</v>
      </c>
      <c r="I59" s="28">
        <v>53233.321842978476</v>
      </c>
      <c r="J59" s="27">
        <v>6323.356249027544</v>
      </c>
      <c r="K59" s="28">
        <v>7218.643791657805</v>
      </c>
      <c r="L59" s="28">
        <v>8613.460192558054</v>
      </c>
      <c r="M59" s="28">
        <v>7878.531632760815</v>
      </c>
      <c r="N59" s="27">
        <v>49048.73631002446</v>
      </c>
      <c r="O59" s="28">
        <v>55993.2640055619</v>
      </c>
      <c r="P59" s="28">
        <v>66812.51554768003</v>
      </c>
      <c r="Q59" s="28">
        <v>61111.85347573929</v>
      </c>
    </row>
    <row r="60" spans="1:17" ht="12.75">
      <c r="A60" s="14"/>
      <c r="B60" s="14" t="s">
        <v>0</v>
      </c>
      <c r="C60" s="17" t="s">
        <v>0</v>
      </c>
      <c r="D60" s="14"/>
      <c r="E60" s="22" t="s">
        <v>123</v>
      </c>
      <c r="F60" s="27">
        <v>52860.23305474214</v>
      </c>
      <c r="G60" s="28">
        <v>62542.04925528766</v>
      </c>
      <c r="H60" s="28">
        <v>66560.01026104407</v>
      </c>
      <c r="I60" s="28">
        <v>62257.45453127998</v>
      </c>
      <c r="J60" s="27">
        <v>7823.314492101837</v>
      </c>
      <c r="K60" s="28">
        <v>9256.223289782574</v>
      </c>
      <c r="L60" s="28">
        <v>9850.881518634522</v>
      </c>
      <c r="M60" s="28">
        <v>9214.103270629439</v>
      </c>
      <c r="N60" s="27">
        <v>60683.547546843976</v>
      </c>
      <c r="O60" s="28">
        <v>71798.27254507024</v>
      </c>
      <c r="P60" s="28">
        <v>76410.89177967858</v>
      </c>
      <c r="Q60" s="28">
        <v>71471.55780190942</v>
      </c>
    </row>
    <row r="61" spans="1:17" ht="12.75">
      <c r="A61" s="14"/>
      <c r="B61" s="29" t="s">
        <v>28</v>
      </c>
      <c r="C61" s="30">
        <v>2006</v>
      </c>
      <c r="D61" s="29" t="s">
        <v>11</v>
      </c>
      <c r="E61" s="29" t="s">
        <v>127</v>
      </c>
      <c r="F61" s="31">
        <v>7140.137021490592</v>
      </c>
      <c r="G61" s="32">
        <v>8293.31577230521</v>
      </c>
      <c r="H61" s="32">
        <v>13541.813498876088</v>
      </c>
      <c r="I61" s="32">
        <v>9604.892798214802</v>
      </c>
      <c r="J61" s="31">
        <v>1752.1724887449395</v>
      </c>
      <c r="K61" s="32">
        <v>2035.159786565845</v>
      </c>
      <c r="L61" s="32">
        <v>3323.128532271795</v>
      </c>
      <c r="M61" s="32">
        <v>2357.0176409391966</v>
      </c>
      <c r="N61" s="31">
        <v>8892.309510235531</v>
      </c>
      <c r="O61" s="32">
        <v>10328.475558871054</v>
      </c>
      <c r="P61" s="32">
        <v>16864.942031147883</v>
      </c>
      <c r="Q61" s="32">
        <v>11961.910439153999</v>
      </c>
    </row>
    <row r="62" spans="1:17" ht="12.75">
      <c r="A62" s="14"/>
      <c r="B62" s="29" t="s">
        <v>0</v>
      </c>
      <c r="C62" s="30" t="s">
        <v>0</v>
      </c>
      <c r="D62" s="29" t="s">
        <v>0</v>
      </c>
      <c r="E62" s="29" t="s">
        <v>128</v>
      </c>
      <c r="F62" s="31">
        <v>4874.426333438328</v>
      </c>
      <c r="G62" s="32">
        <v>5788.603616948442</v>
      </c>
      <c r="H62" s="32">
        <v>10466.86227098404</v>
      </c>
      <c r="I62" s="32">
        <v>7989.082477041132</v>
      </c>
      <c r="J62" s="31">
        <v>1196.1725236025654</v>
      </c>
      <c r="K62" s="32">
        <v>1420.509434950467</v>
      </c>
      <c r="L62" s="32">
        <v>2568.542880830033</v>
      </c>
      <c r="M62" s="32">
        <v>1960.5016660679491</v>
      </c>
      <c r="N62" s="31">
        <v>6070.598857040894</v>
      </c>
      <c r="O62" s="32">
        <v>7209.113051898909</v>
      </c>
      <c r="P62" s="32">
        <v>13035.405151814073</v>
      </c>
      <c r="Q62" s="32">
        <v>9949.584143109081</v>
      </c>
    </row>
    <row r="63" spans="1:17" ht="12.75">
      <c r="A63" s="14"/>
      <c r="B63" s="29" t="s">
        <v>0</v>
      </c>
      <c r="C63" s="30" t="s">
        <v>0</v>
      </c>
      <c r="D63" s="29" t="s">
        <v>0</v>
      </c>
      <c r="E63" s="29" t="s">
        <v>123</v>
      </c>
      <c r="F63" s="31">
        <v>6668.363661394925</v>
      </c>
      <c r="G63" s="32">
        <v>7455.469836878873</v>
      </c>
      <c r="H63" s="32">
        <v>11836.435823387312</v>
      </c>
      <c r="I63" s="32">
        <v>8949.054291513146</v>
      </c>
      <c r="J63" s="31">
        <v>1636.4004384335271</v>
      </c>
      <c r="K63" s="32">
        <v>1829.554404842467</v>
      </c>
      <c r="L63" s="32">
        <v>2904.63294361327</v>
      </c>
      <c r="M63" s="32">
        <v>2196.0764454070268</v>
      </c>
      <c r="N63" s="31">
        <v>8304.764099828451</v>
      </c>
      <c r="O63" s="32">
        <v>9285.02424172134</v>
      </c>
      <c r="P63" s="32">
        <v>14741.068767000583</v>
      </c>
      <c r="Q63" s="32">
        <v>11145.130736920173</v>
      </c>
    </row>
    <row r="64" spans="1:17" ht="12.75">
      <c r="A64" s="14"/>
      <c r="B64" s="14" t="s">
        <v>29</v>
      </c>
      <c r="C64" s="17">
        <v>2006</v>
      </c>
      <c r="D64" s="22" t="s">
        <v>11</v>
      </c>
      <c r="E64" s="14" t="s">
        <v>127</v>
      </c>
      <c r="F64" s="27">
        <v>14116.61610081428</v>
      </c>
      <c r="G64" s="28">
        <v>17724.64460271637</v>
      </c>
      <c r="H64" s="28">
        <v>31386.55814633699</v>
      </c>
      <c r="I64" s="28">
        <v>16813.289717207183</v>
      </c>
      <c r="J64" s="27">
        <v>3352.6963239433917</v>
      </c>
      <c r="K64" s="28">
        <v>4209.603093145138</v>
      </c>
      <c r="L64" s="28">
        <v>7454.307559755034</v>
      </c>
      <c r="M64" s="28">
        <v>3993.1563078367058</v>
      </c>
      <c r="N64" s="27">
        <v>17469.31242475767</v>
      </c>
      <c r="O64" s="28">
        <v>21934.247695861508</v>
      </c>
      <c r="P64" s="28">
        <v>38840.86570609202</v>
      </c>
      <c r="Q64" s="28">
        <v>20806.44602504389</v>
      </c>
    </row>
    <row r="65" spans="1:17" ht="12.75">
      <c r="A65" s="14"/>
      <c r="B65" s="14" t="s">
        <v>0</v>
      </c>
      <c r="C65" s="17" t="s">
        <v>0</v>
      </c>
      <c r="D65" s="14" t="s">
        <v>0</v>
      </c>
      <c r="E65" s="14" t="s">
        <v>128</v>
      </c>
      <c r="F65" s="27">
        <v>10286.158692512954</v>
      </c>
      <c r="G65" s="28">
        <v>14197.947431145152</v>
      </c>
      <c r="H65" s="28">
        <v>25992.95191798185</v>
      </c>
      <c r="I65" s="28">
        <v>15632.419232901175</v>
      </c>
      <c r="J65" s="27">
        <v>2442.9626894718263</v>
      </c>
      <c r="K65" s="28">
        <v>3372.0125148969737</v>
      </c>
      <c r="L65" s="28">
        <v>6173.326080520688</v>
      </c>
      <c r="M65" s="28">
        <v>3712.6995678140283</v>
      </c>
      <c r="N65" s="27">
        <v>12729.12138198478</v>
      </c>
      <c r="O65" s="28">
        <v>17569.959946042127</v>
      </c>
      <c r="P65" s="28">
        <v>32166.277998502537</v>
      </c>
      <c r="Q65" s="28">
        <v>19345.1188007152</v>
      </c>
    </row>
    <row r="66" spans="1:17" ht="12.75">
      <c r="A66" s="14"/>
      <c r="B66" s="14" t="s">
        <v>0</v>
      </c>
      <c r="C66" s="17" t="s">
        <v>0</v>
      </c>
      <c r="D66" s="14" t="s">
        <v>0</v>
      </c>
      <c r="E66" s="22" t="s">
        <v>123</v>
      </c>
      <c r="F66" s="27">
        <v>12604.58532193747</v>
      </c>
      <c r="G66" s="28">
        <v>16217.305152057203</v>
      </c>
      <c r="H66" s="28">
        <v>27634.58724005225</v>
      </c>
      <c r="I66" s="28">
        <v>16271.489423792464</v>
      </c>
      <c r="J66" s="27">
        <v>2993.5890139601483</v>
      </c>
      <c r="K66" s="28">
        <v>3851.6099736135857</v>
      </c>
      <c r="L66" s="28">
        <v>6563.21446951241</v>
      </c>
      <c r="M66" s="28">
        <v>3864.4787381507103</v>
      </c>
      <c r="N66" s="27">
        <v>15598.174335897618</v>
      </c>
      <c r="O66" s="28">
        <v>20068.91512567079</v>
      </c>
      <c r="P66" s="28">
        <v>34197.80170956466</v>
      </c>
      <c r="Q66" s="28">
        <v>20135.968161943172</v>
      </c>
    </row>
    <row r="67" spans="1:17" ht="12.75">
      <c r="A67" s="14" t="s">
        <v>0</v>
      </c>
      <c r="B67" s="29" t="s">
        <v>30</v>
      </c>
      <c r="C67" s="30">
        <v>2008</v>
      </c>
      <c r="D67" s="29" t="s">
        <v>40</v>
      </c>
      <c r="E67" s="29" t="s">
        <v>127</v>
      </c>
      <c r="F67" s="31">
        <v>9483.220430211462</v>
      </c>
      <c r="G67" s="32">
        <v>12618.59711697556</v>
      </c>
      <c r="H67" s="32">
        <v>19832.96926770506</v>
      </c>
      <c r="I67" s="32">
        <v>14831.681566898207</v>
      </c>
      <c r="J67" s="31">
        <v>3869.153935526277</v>
      </c>
      <c r="K67" s="32">
        <v>5148.387623726028</v>
      </c>
      <c r="L67" s="32">
        <v>7993.4177926501225</v>
      </c>
      <c r="M67" s="32">
        <v>6035.413657784238</v>
      </c>
      <c r="N67" s="31">
        <v>13352.37436573774</v>
      </c>
      <c r="O67" s="32">
        <v>17766.984740701588</v>
      </c>
      <c r="P67" s="32">
        <v>27826.38706035518</v>
      </c>
      <c r="Q67" s="32">
        <v>20867.095224682445</v>
      </c>
    </row>
    <row r="68" spans="1:17" ht="12.75">
      <c r="A68" s="14" t="s">
        <v>0</v>
      </c>
      <c r="B68" s="29" t="s">
        <v>0</v>
      </c>
      <c r="C68" s="30" t="s">
        <v>0</v>
      </c>
      <c r="D68" s="29" t="s">
        <v>0</v>
      </c>
      <c r="E68" s="29" t="s">
        <v>128</v>
      </c>
      <c r="F68" s="31">
        <v>7390.027349854249</v>
      </c>
      <c r="G68" s="32">
        <v>9396.826785637171</v>
      </c>
      <c r="H68" s="32">
        <v>14703.229295023812</v>
      </c>
      <c r="I68" s="32">
        <v>11372.21093884371</v>
      </c>
      <c r="J68" s="31">
        <v>3015.131158740534</v>
      </c>
      <c r="K68" s="32">
        <v>3833.905328539966</v>
      </c>
      <c r="L68" s="32">
        <v>5985.124593345412</v>
      </c>
      <c r="M68" s="32">
        <v>4639.862063048233</v>
      </c>
      <c r="N68" s="31">
        <v>10405.158508594783</v>
      </c>
      <c r="O68" s="32">
        <v>13230.732114177137</v>
      </c>
      <c r="P68" s="32">
        <v>20688.353888369224</v>
      </c>
      <c r="Q68" s="32">
        <v>16012.073001891942</v>
      </c>
    </row>
    <row r="69" spans="1:17" ht="12.75">
      <c r="A69" s="14" t="s">
        <v>0</v>
      </c>
      <c r="B69" s="29" t="s">
        <v>0</v>
      </c>
      <c r="C69" s="30" t="s">
        <v>0</v>
      </c>
      <c r="D69" s="29" t="s">
        <v>0</v>
      </c>
      <c r="E69" s="29" t="s">
        <v>123</v>
      </c>
      <c r="F69" s="31">
        <v>8603.486048785866</v>
      </c>
      <c r="G69" s="32">
        <v>11332.617962682294</v>
      </c>
      <c r="H69" s="32">
        <v>17472.70918654904</v>
      </c>
      <c r="I69" s="32">
        <v>13374.758146182272</v>
      </c>
      <c r="J69" s="31">
        <v>3510.222307904634</v>
      </c>
      <c r="K69" s="32">
        <v>4623.708128774377</v>
      </c>
      <c r="L69" s="32">
        <v>7069.375970877541</v>
      </c>
      <c r="M69" s="32">
        <v>5456.901323642366</v>
      </c>
      <c r="N69" s="31">
        <v>12113.7083566905</v>
      </c>
      <c r="O69" s="32">
        <v>15956.32609145667</v>
      </c>
      <c r="P69" s="32">
        <v>24542.08515742658</v>
      </c>
      <c r="Q69" s="32">
        <v>18831.659469824637</v>
      </c>
    </row>
    <row r="70" spans="1:17" ht="12.75">
      <c r="A70" s="14" t="s">
        <v>0</v>
      </c>
      <c r="B70" s="14" t="s">
        <v>31</v>
      </c>
      <c r="C70" s="17">
        <v>2007</v>
      </c>
      <c r="D70" s="22" t="s">
        <v>40</v>
      </c>
      <c r="E70" s="14" t="s">
        <v>127</v>
      </c>
      <c r="F70" s="27">
        <v>23988.764519574543</v>
      </c>
      <c r="G70" s="28">
        <v>26416.751922041294</v>
      </c>
      <c r="H70" s="28">
        <v>30981.761331275164</v>
      </c>
      <c r="I70" s="28">
        <v>27473.320286643073</v>
      </c>
      <c r="J70" s="27">
        <v>7232.612502651724</v>
      </c>
      <c r="K70" s="28">
        <v>7964.650704495451</v>
      </c>
      <c r="L70" s="28">
        <v>9341.00104137946</v>
      </c>
      <c r="M70" s="28">
        <v>8283.206066422887</v>
      </c>
      <c r="N70" s="27">
        <v>31221.37702222627</v>
      </c>
      <c r="O70" s="28">
        <v>34381.40262653674</v>
      </c>
      <c r="P70" s="28">
        <v>40322.76237265462</v>
      </c>
      <c r="Q70" s="28">
        <v>35756.52635306596</v>
      </c>
    </row>
    <row r="71" spans="1:17" ht="12.75">
      <c r="A71" s="14" t="s">
        <v>0</v>
      </c>
      <c r="B71" s="14" t="s">
        <v>0</v>
      </c>
      <c r="C71" s="17" t="s">
        <v>0</v>
      </c>
      <c r="D71" s="14" t="s">
        <v>0</v>
      </c>
      <c r="E71" s="14" t="s">
        <v>128</v>
      </c>
      <c r="F71" s="27">
        <v>17947.197692105703</v>
      </c>
      <c r="G71" s="28">
        <v>19227.6747849665</v>
      </c>
      <c r="H71" s="28">
        <v>27180.979471409173</v>
      </c>
      <c r="I71" s="28">
        <v>23420.896623734086</v>
      </c>
      <c r="J71" s="27">
        <v>5411.080104169869</v>
      </c>
      <c r="K71" s="28">
        <v>5797.1439476673995</v>
      </c>
      <c r="L71" s="28">
        <v>8195.065310629867</v>
      </c>
      <c r="M71" s="28">
        <v>7061.400332055827</v>
      </c>
      <c r="N71" s="27">
        <v>23358.27779627557</v>
      </c>
      <c r="O71" s="28">
        <v>25024.8187326339</v>
      </c>
      <c r="P71" s="28">
        <v>35376.04478203904</v>
      </c>
      <c r="Q71" s="28">
        <v>30482.296955789912</v>
      </c>
    </row>
    <row r="72" spans="1:17" ht="12.75">
      <c r="A72" s="14" t="s">
        <v>0</v>
      </c>
      <c r="B72" s="14" t="s">
        <v>0</v>
      </c>
      <c r="C72" s="17" t="s">
        <v>0</v>
      </c>
      <c r="D72" s="14" t="s">
        <v>0</v>
      </c>
      <c r="E72" s="22" t="s">
        <v>123</v>
      </c>
      <c r="F72" s="27">
        <v>22513.102068415454</v>
      </c>
      <c r="G72" s="28">
        <v>23363.454554288688</v>
      </c>
      <c r="H72" s="28">
        <v>29230.544396255365</v>
      </c>
      <c r="I72" s="28">
        <v>25888.2640005664</v>
      </c>
      <c r="J72" s="27">
        <v>6787.700273627259</v>
      </c>
      <c r="K72" s="28">
        <v>7044.08154811804</v>
      </c>
      <c r="L72" s="28">
        <v>8813.009135470993</v>
      </c>
      <c r="M72" s="28">
        <v>7805.31159617077</v>
      </c>
      <c r="N72" s="27">
        <v>29300.802342042713</v>
      </c>
      <c r="O72" s="28">
        <v>30407.536102406728</v>
      </c>
      <c r="P72" s="28">
        <v>38043.55353172636</v>
      </c>
      <c r="Q72" s="28">
        <v>33693.575596737166</v>
      </c>
    </row>
    <row r="73" spans="1:17" ht="12.75">
      <c r="A73" s="14"/>
      <c r="B73" s="29" t="s">
        <v>32</v>
      </c>
      <c r="C73" s="30">
        <v>2006</v>
      </c>
      <c r="D73" s="29" t="s">
        <v>11</v>
      </c>
      <c r="E73" s="29" t="s">
        <v>127</v>
      </c>
      <c r="F73" s="31">
        <v>30973.285070993068</v>
      </c>
      <c r="G73" s="32">
        <v>36499.73006105162</v>
      </c>
      <c r="H73" s="32">
        <v>41680.07392145574</v>
      </c>
      <c r="I73" s="32">
        <v>37566.85616637657</v>
      </c>
      <c r="J73" s="31">
        <v>14377.69251853379</v>
      </c>
      <c r="K73" s="32">
        <v>16943.10482269287</v>
      </c>
      <c r="L73" s="32">
        <v>19347.810525929835</v>
      </c>
      <c r="M73" s="32">
        <v>17438.462717978953</v>
      </c>
      <c r="N73" s="31">
        <v>45350.977589526854</v>
      </c>
      <c r="O73" s="32">
        <v>53442.83488374449</v>
      </c>
      <c r="P73" s="32">
        <v>61027.88444738557</v>
      </c>
      <c r="Q73" s="32">
        <v>55005.318884355525</v>
      </c>
    </row>
    <row r="74" spans="1:17" ht="12.75">
      <c r="A74" s="14"/>
      <c r="B74" s="29" t="s">
        <v>0</v>
      </c>
      <c r="C74" s="30" t="s">
        <v>0</v>
      </c>
      <c r="D74" s="29" t="s">
        <v>0</v>
      </c>
      <c r="E74" s="29" t="s">
        <v>128</v>
      </c>
      <c r="F74" s="31">
        <v>22579.94909485197</v>
      </c>
      <c r="G74" s="32">
        <v>26129.70287790076</v>
      </c>
      <c r="H74" s="32">
        <v>33042.45443466066</v>
      </c>
      <c r="I74" s="32">
        <v>29514.78867437782</v>
      </c>
      <c r="J74" s="31">
        <v>10481.539081265935</v>
      </c>
      <c r="K74" s="32">
        <v>12129.315753021494</v>
      </c>
      <c r="L74" s="32">
        <v>15338.190601156315</v>
      </c>
      <c r="M74" s="32">
        <v>13700.66061937526</v>
      </c>
      <c r="N74" s="31">
        <v>33061.488176117906</v>
      </c>
      <c r="O74" s="32">
        <v>38259.018630922255</v>
      </c>
      <c r="P74" s="32">
        <v>48380.64503581698</v>
      </c>
      <c r="Q74" s="32">
        <v>43215.44929375308</v>
      </c>
    </row>
    <row r="75" spans="1:17" ht="12.75">
      <c r="A75" s="14"/>
      <c r="B75" s="29" t="s">
        <v>0</v>
      </c>
      <c r="C75" s="30" t="s">
        <v>0</v>
      </c>
      <c r="D75" s="29" t="s">
        <v>0</v>
      </c>
      <c r="E75" s="29" t="s">
        <v>123</v>
      </c>
      <c r="F75" s="31">
        <v>29035.813162966366</v>
      </c>
      <c r="G75" s="32">
        <v>33211.39221292744</v>
      </c>
      <c r="H75" s="32">
        <v>37398.692174481184</v>
      </c>
      <c r="I75" s="32">
        <v>34448.0395297923</v>
      </c>
      <c r="J75" s="31">
        <v>13478.314172348344</v>
      </c>
      <c r="K75" s="32">
        <v>15416.727031051985</v>
      </c>
      <c r="L75" s="32">
        <v>17360.47151759841</v>
      </c>
      <c r="M75" s="32">
        <v>15990.778669584843</v>
      </c>
      <c r="N75" s="31">
        <v>42514.12733531471</v>
      </c>
      <c r="O75" s="32">
        <v>48628.119243979425</v>
      </c>
      <c r="P75" s="32">
        <v>54759.16369207959</v>
      </c>
      <c r="Q75" s="32">
        <v>50438.81819937714</v>
      </c>
    </row>
    <row r="76" spans="1:17" ht="12.75">
      <c r="A76" s="14" t="s">
        <v>0</v>
      </c>
      <c r="B76" s="14" t="s">
        <v>33</v>
      </c>
      <c r="C76" s="17">
        <v>2008</v>
      </c>
      <c r="D76" s="22" t="s">
        <v>40</v>
      </c>
      <c r="E76" s="14" t="s">
        <v>127</v>
      </c>
      <c r="F76" s="27">
        <v>35614.66054793008</v>
      </c>
      <c r="G76" s="28">
        <v>44539.62279006663</v>
      </c>
      <c r="H76" s="28">
        <v>61341.718521150986</v>
      </c>
      <c r="I76" s="28">
        <v>51066.89461056043</v>
      </c>
      <c r="J76" s="27">
        <v>8048.9132838321975</v>
      </c>
      <c r="K76" s="28">
        <v>10065.954750555058</v>
      </c>
      <c r="L76" s="28">
        <v>13863.228385780123</v>
      </c>
      <c r="M76" s="28">
        <v>11541.118181986656</v>
      </c>
      <c r="N76" s="27">
        <v>43663.573831762274</v>
      </c>
      <c r="O76" s="28">
        <v>54605.577540621685</v>
      </c>
      <c r="P76" s="28">
        <v>75204.94690693112</v>
      </c>
      <c r="Q76" s="28">
        <v>62608.01279254708</v>
      </c>
    </row>
    <row r="77" spans="1:17" ht="12.75">
      <c r="A77" s="14" t="s">
        <v>0</v>
      </c>
      <c r="B77" s="14" t="s">
        <v>0</v>
      </c>
      <c r="C77" s="17" t="s">
        <v>0</v>
      </c>
      <c r="D77" s="14" t="s">
        <v>0</v>
      </c>
      <c r="E77" s="14" t="s">
        <v>128</v>
      </c>
      <c r="F77" s="27">
        <v>27835.137600572998</v>
      </c>
      <c r="G77" s="28">
        <v>33600.50080060416</v>
      </c>
      <c r="H77" s="28">
        <v>52377.52022621177</v>
      </c>
      <c r="I77" s="28">
        <v>44591.02301000749</v>
      </c>
      <c r="J77" s="27">
        <v>6290.741097729498</v>
      </c>
      <c r="K77" s="28">
        <v>7593.713180936541</v>
      </c>
      <c r="L77" s="28">
        <v>11837.31957112386</v>
      </c>
      <c r="M77" s="28">
        <v>10077.571200261693</v>
      </c>
      <c r="N77" s="27">
        <v>34125.8786983025</v>
      </c>
      <c r="O77" s="28">
        <v>41194.2139815407</v>
      </c>
      <c r="P77" s="28">
        <v>64214.839797335626</v>
      </c>
      <c r="Q77" s="28">
        <v>54668.594210269184</v>
      </c>
    </row>
    <row r="78" spans="1:17" ht="12.75">
      <c r="A78" s="14" t="s">
        <v>0</v>
      </c>
      <c r="B78" s="14" t="s">
        <v>0</v>
      </c>
      <c r="C78" s="17" t="s">
        <v>0</v>
      </c>
      <c r="D78" s="14" t="s">
        <v>0</v>
      </c>
      <c r="E78" s="22" t="s">
        <v>123</v>
      </c>
      <c r="F78" s="27">
        <v>33289.85484792666</v>
      </c>
      <c r="G78" s="28">
        <v>40852.42787302632</v>
      </c>
      <c r="H78" s="28">
        <v>57047.07248617181</v>
      </c>
      <c r="I78" s="28">
        <v>48505.93427262015</v>
      </c>
      <c r="J78" s="27">
        <v>7523.507195631426</v>
      </c>
      <c r="K78" s="28">
        <v>9232.648699303949</v>
      </c>
      <c r="L78" s="28">
        <v>12892.638381874829</v>
      </c>
      <c r="M78" s="28">
        <v>10962.341145612154</v>
      </c>
      <c r="N78" s="27">
        <v>40813.36204355809</v>
      </c>
      <c r="O78" s="28">
        <v>50085.07657233027</v>
      </c>
      <c r="P78" s="28">
        <v>69939.71086804665</v>
      </c>
      <c r="Q78" s="28">
        <v>59468.275418232304</v>
      </c>
    </row>
    <row r="79" spans="1:17" ht="12.75">
      <c r="A79" s="14" t="s">
        <v>0</v>
      </c>
      <c r="B79" s="29" t="s">
        <v>34</v>
      </c>
      <c r="C79" s="30">
        <v>2008</v>
      </c>
      <c r="D79" s="29" t="s">
        <v>40</v>
      </c>
      <c r="E79" s="29" t="s">
        <v>127</v>
      </c>
      <c r="F79" s="31">
        <v>28084.300904535976</v>
      </c>
      <c r="G79" s="32">
        <v>39573.68874829332</v>
      </c>
      <c r="H79" s="32">
        <v>64527.527929025004</v>
      </c>
      <c r="I79" s="32">
        <v>48751.59221723069</v>
      </c>
      <c r="J79" s="31">
        <v>7301.918235179354</v>
      </c>
      <c r="K79" s="32">
        <v>10289.159074556264</v>
      </c>
      <c r="L79" s="32">
        <v>16777.1572615465</v>
      </c>
      <c r="M79" s="32">
        <v>12675.41397647998</v>
      </c>
      <c r="N79" s="31">
        <v>35386.21913971533</v>
      </c>
      <c r="O79" s="32">
        <v>49862.84782284959</v>
      </c>
      <c r="P79" s="32">
        <v>81304.6851905715</v>
      </c>
      <c r="Q79" s="32">
        <v>61427.006193710666</v>
      </c>
    </row>
    <row r="80" spans="1:17" ht="12.75">
      <c r="A80" s="14" t="s">
        <v>0</v>
      </c>
      <c r="B80" s="29" t="s">
        <v>0</v>
      </c>
      <c r="C80" s="30" t="s">
        <v>0</v>
      </c>
      <c r="D80" s="29" t="s">
        <v>0</v>
      </c>
      <c r="E80" s="29" t="s">
        <v>128</v>
      </c>
      <c r="F80" s="31">
        <v>17978.404681064236</v>
      </c>
      <c r="G80" s="32">
        <v>29485.260848895563</v>
      </c>
      <c r="H80" s="32">
        <v>47498.74941799366</v>
      </c>
      <c r="I80" s="32">
        <v>38941.79195158514</v>
      </c>
      <c r="J80" s="31">
        <v>4674.385217076701</v>
      </c>
      <c r="K80" s="32">
        <v>7666.167820712847</v>
      </c>
      <c r="L80" s="32">
        <v>12349.674848678353</v>
      </c>
      <c r="M80" s="32">
        <v>10124.865907412137</v>
      </c>
      <c r="N80" s="31">
        <v>22652.789898140938</v>
      </c>
      <c r="O80" s="32">
        <v>37151.42866960841</v>
      </c>
      <c r="P80" s="32">
        <v>59848.42426667202</v>
      </c>
      <c r="Q80" s="32">
        <v>49066.65785899728</v>
      </c>
    </row>
    <row r="81" spans="1:17" ht="12.75">
      <c r="A81" s="14" t="s">
        <v>0</v>
      </c>
      <c r="B81" s="29" t="s">
        <v>0</v>
      </c>
      <c r="C81" s="30" t="s">
        <v>0</v>
      </c>
      <c r="D81" s="29" t="s">
        <v>0</v>
      </c>
      <c r="E81" s="29" t="s">
        <v>123</v>
      </c>
      <c r="F81" s="31">
        <v>25575.29911476338</v>
      </c>
      <c r="G81" s="32">
        <v>35858.40392888684</v>
      </c>
      <c r="H81" s="32">
        <v>56215.165950387316</v>
      </c>
      <c r="I81" s="32">
        <v>44674.592519950456</v>
      </c>
      <c r="J81" s="31">
        <v>6649.577769838479</v>
      </c>
      <c r="K81" s="32">
        <v>9323.185021510579</v>
      </c>
      <c r="L81" s="32">
        <v>14615.943147100703</v>
      </c>
      <c r="M81" s="32">
        <v>11615.394055187118</v>
      </c>
      <c r="N81" s="31">
        <v>32224.876884601857</v>
      </c>
      <c r="O81" s="32">
        <v>45181.58895039742</v>
      </c>
      <c r="P81" s="32">
        <v>70831.10909748802</v>
      </c>
      <c r="Q81" s="32">
        <v>56289.98657513758</v>
      </c>
    </row>
    <row r="82" spans="1:17" ht="12.75">
      <c r="A82" s="20"/>
      <c r="B82" s="33"/>
      <c r="C82" s="34"/>
      <c r="D82" s="33"/>
      <c r="E82" s="33"/>
      <c r="F82" s="35"/>
      <c r="G82" s="36"/>
      <c r="H82" s="36"/>
      <c r="I82" s="36"/>
      <c r="J82" s="35"/>
      <c r="K82" s="36"/>
      <c r="L82" s="36"/>
      <c r="M82" s="36"/>
      <c r="N82" s="35"/>
      <c r="O82" s="36"/>
      <c r="P82" s="36"/>
      <c r="Q82" s="36"/>
    </row>
    <row r="83" spans="1:18" ht="12.75">
      <c r="A83" s="14"/>
      <c r="B83" s="29" t="s">
        <v>1</v>
      </c>
      <c r="C83" s="30" t="s">
        <v>120</v>
      </c>
      <c r="D83" s="29"/>
      <c r="E83" s="29" t="s">
        <v>127</v>
      </c>
      <c r="F83" s="31">
        <v>29088.015793531853</v>
      </c>
      <c r="G83" s="32">
        <v>34093.5102068665</v>
      </c>
      <c r="H83" s="32">
        <v>45962.50166525943</v>
      </c>
      <c r="I83" s="32">
        <v>36800.66286338877</v>
      </c>
      <c r="J83" s="31">
        <v>6267.7570280716145</v>
      </c>
      <c r="K83" s="32">
        <v>7294.469108387443</v>
      </c>
      <c r="L83" s="32">
        <v>10015.14445565991</v>
      </c>
      <c r="M83" s="32">
        <v>7910.875812604893</v>
      </c>
      <c r="N83" s="31">
        <v>35355.77282160347</v>
      </c>
      <c r="O83" s="32">
        <v>41387.97931525395</v>
      </c>
      <c r="P83" s="32">
        <v>55977.64612091932</v>
      </c>
      <c r="Q83" s="32">
        <v>44711.53867599365</v>
      </c>
      <c r="R83" s="95">
        <f>AVERAGE(F10,F13,F16,F19,F22,F25,F28,F31,F34,F37,F40,F43,F46,F49,F52,F55,F58,F61,F64,F67,F70,F73,F76,F79)-F83</f>
        <v>0</v>
      </c>
    </row>
    <row r="84" spans="1:18" ht="12.75">
      <c r="A84" s="14"/>
      <c r="B84" s="29"/>
      <c r="C84" s="30"/>
      <c r="D84" s="29"/>
      <c r="E84" s="29" t="s">
        <v>128</v>
      </c>
      <c r="F84" s="31">
        <v>21513.651045514365</v>
      </c>
      <c r="G84" s="32">
        <v>26722.217963210074</v>
      </c>
      <c r="H84" s="32">
        <v>36026.80689676397</v>
      </c>
      <c r="I84" s="32">
        <v>30591.942422069947</v>
      </c>
      <c r="J84" s="31">
        <v>4582.647467894355</v>
      </c>
      <c r="K84" s="32">
        <v>5644.986312210782</v>
      </c>
      <c r="L84" s="32">
        <v>7863.855022677246</v>
      </c>
      <c r="M84" s="32">
        <v>6575.7759481025305</v>
      </c>
      <c r="N84" s="31">
        <v>26096.298513408718</v>
      </c>
      <c r="O84" s="32">
        <v>32367.204275420867</v>
      </c>
      <c r="P84" s="32">
        <v>43890.66191944121</v>
      </c>
      <c r="Q84" s="32">
        <v>37167.71837017247</v>
      </c>
      <c r="R84" s="95">
        <f>AVERAGE(F11,F14,F17,F20,F23,F26,F29,F32,F35,F38,F41,F44,F47,F50,F53,F56,F59,F62,F65,F68,F71,F74,F77,F80)-F84</f>
        <v>0</v>
      </c>
    </row>
    <row r="85" spans="1:18" ht="12.75">
      <c r="A85" s="14"/>
      <c r="B85" s="29"/>
      <c r="C85" s="30"/>
      <c r="D85" s="29"/>
      <c r="E85" s="29" t="s">
        <v>123</v>
      </c>
      <c r="F85" s="31">
        <v>27122.879639857707</v>
      </c>
      <c r="G85" s="32">
        <v>31556.319500486767</v>
      </c>
      <c r="H85" s="32">
        <v>40849.630883381724</v>
      </c>
      <c r="I85" s="32">
        <v>34331.71135706406</v>
      </c>
      <c r="J85" s="31">
        <v>5772.081760827083</v>
      </c>
      <c r="K85" s="32">
        <v>6730.327642428482</v>
      </c>
      <c r="L85" s="32">
        <v>8929.985776087584</v>
      </c>
      <c r="M85" s="32">
        <v>7395.435799270836</v>
      </c>
      <c r="N85" s="31">
        <v>32894.96140068479</v>
      </c>
      <c r="O85" s="32">
        <v>38286.64714291526</v>
      </c>
      <c r="P85" s="32">
        <v>49779.616659469284</v>
      </c>
      <c r="Q85" s="32">
        <v>41727.1471563349</v>
      </c>
      <c r="R85" s="95">
        <f>AVERAGE(F12,F15,F18,F21,F24,F27,F30,F33,F36,F39,F42,F45,F48,F51,F54,F57,F60,F63,F66,F69,F72,F75,F78,F81)-F85</f>
        <v>0</v>
      </c>
    </row>
    <row r="86" spans="1:17" ht="12.75">
      <c r="A86" s="14"/>
      <c r="B86" s="22"/>
      <c r="C86" s="23"/>
      <c r="D86" s="22"/>
      <c r="E86" s="22"/>
      <c r="F86" s="27"/>
      <c r="G86" s="28"/>
      <c r="H86" s="28"/>
      <c r="I86" s="28"/>
      <c r="J86" s="27"/>
      <c r="K86" s="28"/>
      <c r="L86" s="28"/>
      <c r="M86" s="28"/>
      <c r="N86" s="27"/>
      <c r="O86" s="28"/>
      <c r="P86" s="28"/>
      <c r="Q86" s="28"/>
    </row>
    <row r="87" spans="1:17" ht="12.75">
      <c r="A87" s="192" t="s">
        <v>113</v>
      </c>
      <c r="B87" s="22" t="s">
        <v>35</v>
      </c>
      <c r="C87" s="23">
        <v>2008</v>
      </c>
      <c r="D87" s="22" t="s">
        <v>40</v>
      </c>
      <c r="E87" s="92" t="s">
        <v>127</v>
      </c>
      <c r="F87" s="27">
        <v>4256.124029882327</v>
      </c>
      <c r="G87" s="28">
        <v>7189.241748099644</v>
      </c>
      <c r="H87" s="28">
        <v>17627.133798953626</v>
      </c>
      <c r="I87" s="28">
        <v>6654.360869330434</v>
      </c>
      <c r="J87" s="27"/>
      <c r="K87" s="28"/>
      <c r="L87" s="28"/>
      <c r="M87" s="28"/>
      <c r="N87" s="27"/>
      <c r="O87" s="28"/>
      <c r="P87" s="28"/>
      <c r="Q87" s="28"/>
    </row>
    <row r="88" spans="1:17" ht="12.75">
      <c r="A88" s="198" t="s">
        <v>0</v>
      </c>
      <c r="B88" s="22" t="s">
        <v>0</v>
      </c>
      <c r="C88" s="23" t="s">
        <v>0</v>
      </c>
      <c r="D88" s="22" t="s">
        <v>0</v>
      </c>
      <c r="E88" s="92" t="s">
        <v>128</v>
      </c>
      <c r="F88" s="27">
        <v>2941.617425854272</v>
      </c>
      <c r="G88" s="28">
        <v>4887.063738458045</v>
      </c>
      <c r="H88" s="28">
        <v>12118.909117652473</v>
      </c>
      <c r="I88" s="28">
        <v>5646.611964225798</v>
      </c>
      <c r="J88" s="27"/>
      <c r="K88" s="28"/>
      <c r="L88" s="28"/>
      <c r="M88" s="28"/>
      <c r="N88" s="27"/>
      <c r="O88" s="28"/>
      <c r="P88" s="28"/>
      <c r="Q88" s="28"/>
    </row>
    <row r="89" spans="1:17" ht="12.75">
      <c r="A89" s="198" t="s">
        <v>0</v>
      </c>
      <c r="B89" s="22" t="s">
        <v>0</v>
      </c>
      <c r="C89" s="23" t="s">
        <v>0</v>
      </c>
      <c r="D89" s="22" t="s">
        <v>0</v>
      </c>
      <c r="E89" s="92" t="s">
        <v>123</v>
      </c>
      <c r="F89" s="27">
        <v>3918.120824692508</v>
      </c>
      <c r="G89" s="28">
        <v>6233.0131470205215</v>
      </c>
      <c r="H89" s="28">
        <v>14695.161047768277</v>
      </c>
      <c r="I89" s="28">
        <v>6291.720133639324</v>
      </c>
      <c r="J89" s="27"/>
      <c r="K89" s="28"/>
      <c r="L89" s="28"/>
      <c r="M89" s="28"/>
      <c r="N89" s="27"/>
      <c r="O89" s="28"/>
      <c r="P89" s="28"/>
      <c r="Q89" s="28"/>
    </row>
    <row r="90" spans="1:17" ht="12.75">
      <c r="A90" s="198" t="s">
        <v>0</v>
      </c>
      <c r="B90" s="29" t="s">
        <v>36</v>
      </c>
      <c r="C90" s="30">
        <v>2008</v>
      </c>
      <c r="D90" s="29" t="s">
        <v>40</v>
      </c>
      <c r="E90" s="93" t="s">
        <v>127</v>
      </c>
      <c r="F90" s="31">
        <v>13535.711381349092</v>
      </c>
      <c r="G90" s="32">
        <v>13847.158521752895</v>
      </c>
      <c r="H90" s="32">
        <v>19472.85440453924</v>
      </c>
      <c r="I90" s="32">
        <v>15579.199006081433</v>
      </c>
      <c r="J90" s="31"/>
      <c r="K90" s="32"/>
      <c r="L90" s="32"/>
      <c r="M90" s="32"/>
      <c r="N90" s="31"/>
      <c r="O90" s="32"/>
      <c r="P90" s="32"/>
      <c r="Q90" s="32"/>
    </row>
    <row r="91" spans="1:17" ht="12.75">
      <c r="A91" s="198" t="s">
        <v>0</v>
      </c>
      <c r="B91" s="29" t="s">
        <v>0</v>
      </c>
      <c r="C91" s="30" t="s">
        <v>0</v>
      </c>
      <c r="D91" s="29" t="s">
        <v>0</v>
      </c>
      <c r="E91" s="93" t="s">
        <v>128</v>
      </c>
      <c r="F91" s="31">
        <v>6777.816145808383</v>
      </c>
      <c r="G91" s="32">
        <v>8855.760962992443</v>
      </c>
      <c r="H91" s="32">
        <v>12463.77386229213</v>
      </c>
      <c r="I91" s="32">
        <v>10180.444046338851</v>
      </c>
      <c r="J91" s="31"/>
      <c r="K91" s="32"/>
      <c r="L91" s="32"/>
      <c r="M91" s="32"/>
      <c r="N91" s="31"/>
      <c r="O91" s="32"/>
      <c r="P91" s="32"/>
      <c r="Q91" s="32"/>
    </row>
    <row r="92" spans="1:17" ht="12.75">
      <c r="A92" s="198" t="s">
        <v>0</v>
      </c>
      <c r="B92" s="29" t="s">
        <v>0</v>
      </c>
      <c r="C92" s="30" t="s">
        <v>0</v>
      </c>
      <c r="D92" s="29" t="s">
        <v>0</v>
      </c>
      <c r="E92" s="93" t="s">
        <v>123</v>
      </c>
      <c r="F92" s="31">
        <v>11084.816737924853</v>
      </c>
      <c r="G92" s="32">
        <v>11917.929563121173</v>
      </c>
      <c r="H92" s="32">
        <v>15937.37060485099</v>
      </c>
      <c r="I92" s="32">
        <v>13276.880444689616</v>
      </c>
      <c r="J92" s="31"/>
      <c r="K92" s="32"/>
      <c r="L92" s="32"/>
      <c r="M92" s="32"/>
      <c r="N92" s="31"/>
      <c r="O92" s="32"/>
      <c r="P92" s="32"/>
      <c r="Q92" s="32"/>
    </row>
    <row r="93" spans="1:17" ht="12.75">
      <c r="A93" s="198" t="s">
        <v>0</v>
      </c>
      <c r="B93" s="22" t="s">
        <v>37</v>
      </c>
      <c r="C93" s="23">
        <v>2008</v>
      </c>
      <c r="D93" s="22" t="s">
        <v>40</v>
      </c>
      <c r="E93" s="92" t="s">
        <v>127</v>
      </c>
      <c r="F93" s="27">
        <v>14956.2880990123</v>
      </c>
      <c r="G93" s="28">
        <v>19642.19929591042</v>
      </c>
      <c r="H93" s="28">
        <v>31034.62814865545</v>
      </c>
      <c r="I93" s="28">
        <v>25256.965436906303</v>
      </c>
      <c r="J93" s="27"/>
      <c r="K93" s="28"/>
      <c r="L93" s="28"/>
      <c r="M93" s="28"/>
      <c r="N93" s="27"/>
      <c r="O93" s="28"/>
      <c r="P93" s="28"/>
      <c r="Q93" s="28"/>
    </row>
    <row r="94" spans="1:17" ht="12.75">
      <c r="A94" s="198" t="s">
        <v>0</v>
      </c>
      <c r="B94" s="22" t="s">
        <v>0</v>
      </c>
      <c r="C94" s="23" t="s">
        <v>0</v>
      </c>
      <c r="D94" s="22" t="s">
        <v>0</v>
      </c>
      <c r="E94" s="92" t="s">
        <v>128</v>
      </c>
      <c r="F94" s="27">
        <v>10922.15398594637</v>
      </c>
      <c r="G94" s="28">
        <v>14522.026634856731</v>
      </c>
      <c r="H94" s="28">
        <v>22887.603830797605</v>
      </c>
      <c r="I94" s="28">
        <v>20105.546379228912</v>
      </c>
      <c r="J94" s="27"/>
      <c r="K94" s="28"/>
      <c r="L94" s="28"/>
      <c r="M94" s="28"/>
      <c r="N94" s="27"/>
      <c r="O94" s="28"/>
      <c r="P94" s="28"/>
      <c r="Q94" s="28"/>
    </row>
    <row r="95" spans="1:17" ht="12.75">
      <c r="A95" s="198" t="s">
        <v>0</v>
      </c>
      <c r="B95" s="22" t="s">
        <v>0</v>
      </c>
      <c r="C95" s="23" t="s">
        <v>0</v>
      </c>
      <c r="D95" s="22" t="s">
        <v>0</v>
      </c>
      <c r="E95" s="92" t="s">
        <v>123</v>
      </c>
      <c r="F95" s="27">
        <v>14298.125087863897</v>
      </c>
      <c r="G95" s="28">
        <v>18012.970982263905</v>
      </c>
      <c r="H95" s="28">
        <v>27234.3737471665</v>
      </c>
      <c r="I95" s="28">
        <v>23197.843390000533</v>
      </c>
      <c r="J95" s="27"/>
      <c r="K95" s="28"/>
      <c r="L95" s="28"/>
      <c r="M95" s="28"/>
      <c r="N95" s="27"/>
      <c r="O95" s="28"/>
      <c r="P95" s="28"/>
      <c r="Q95" s="28"/>
    </row>
    <row r="96" spans="1:17" ht="12.75">
      <c r="A96" s="198"/>
      <c r="B96" s="29" t="s">
        <v>38</v>
      </c>
      <c r="C96" s="30">
        <v>2006</v>
      </c>
      <c r="D96" s="29" t="s">
        <v>11</v>
      </c>
      <c r="E96" s="93" t="s">
        <v>127</v>
      </c>
      <c r="F96" s="31">
        <v>18661.242819429655</v>
      </c>
      <c r="G96" s="32">
        <v>24657.20339037494</v>
      </c>
      <c r="H96" s="32">
        <v>40050.21195788764</v>
      </c>
      <c r="I96" s="32">
        <v>26343.335775483993</v>
      </c>
      <c r="J96" s="31"/>
      <c r="K96" s="32"/>
      <c r="L96" s="32"/>
      <c r="M96" s="32"/>
      <c r="N96" s="31"/>
      <c r="O96" s="32"/>
      <c r="P96" s="32"/>
      <c r="Q96" s="32"/>
    </row>
    <row r="97" spans="1:17" ht="12.75">
      <c r="A97" s="198"/>
      <c r="B97" s="29" t="s">
        <v>0</v>
      </c>
      <c r="C97" s="30" t="s">
        <v>0</v>
      </c>
      <c r="D97" s="29" t="s">
        <v>0</v>
      </c>
      <c r="E97" s="93" t="s">
        <v>128</v>
      </c>
      <c r="F97" s="31">
        <v>16741.352774992058</v>
      </c>
      <c r="G97" s="32">
        <v>19616.84632847649</v>
      </c>
      <c r="H97" s="32">
        <v>32018.37480466864</v>
      </c>
      <c r="I97" s="32">
        <v>23681.446299574476</v>
      </c>
      <c r="J97" s="31"/>
      <c r="K97" s="32"/>
      <c r="L97" s="32"/>
      <c r="M97" s="32"/>
      <c r="N97" s="31"/>
      <c r="O97" s="32"/>
      <c r="P97" s="32"/>
      <c r="Q97" s="32"/>
    </row>
    <row r="98" spans="1:17" ht="12.75">
      <c r="A98" s="199"/>
      <c r="B98" s="37" t="s">
        <v>0</v>
      </c>
      <c r="C98" s="38" t="s">
        <v>0</v>
      </c>
      <c r="D98" s="37" t="s">
        <v>0</v>
      </c>
      <c r="E98" s="94" t="s">
        <v>123</v>
      </c>
      <c r="F98" s="39">
        <v>18114.48157697213</v>
      </c>
      <c r="G98" s="40">
        <v>22645.318863913508</v>
      </c>
      <c r="H98" s="40">
        <v>34952.85590465119</v>
      </c>
      <c r="I98" s="40">
        <v>25159.820429592844</v>
      </c>
      <c r="J98" s="39"/>
      <c r="K98" s="40"/>
      <c r="L98" s="40"/>
      <c r="M98" s="40"/>
      <c r="N98" s="39"/>
      <c r="O98" s="40"/>
      <c r="P98" s="40"/>
      <c r="Q98" s="40"/>
    </row>
    <row r="100" spans="2:17" ht="57" customHeight="1">
      <c r="B100" s="196" t="s">
        <v>137</v>
      </c>
      <c r="C100" s="196"/>
      <c r="D100" s="196"/>
      <c r="E100" s="196"/>
      <c r="F100" s="196"/>
      <c r="G100" s="196"/>
      <c r="H100" s="196"/>
      <c r="I100" s="196"/>
      <c r="J100" s="196"/>
      <c r="K100" s="196"/>
      <c r="L100" s="196"/>
      <c r="M100" s="196"/>
      <c r="N100" s="196"/>
      <c r="O100" s="196"/>
      <c r="P100" s="196"/>
      <c r="Q100" s="196"/>
    </row>
    <row r="101" ht="12.75">
      <c r="N101" s="98"/>
    </row>
    <row r="102" ht="12.75">
      <c r="B102" s="95" t="s">
        <v>145</v>
      </c>
    </row>
  </sheetData>
  <sheetProtection/>
  <mergeCells count="6">
    <mergeCell ref="A87:A98"/>
    <mergeCell ref="A6:Q6"/>
    <mergeCell ref="B100:Q100"/>
    <mergeCell ref="N7:Q7"/>
    <mergeCell ref="F7:I7"/>
    <mergeCell ref="J7:M7"/>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Q102"/>
  <sheetViews>
    <sheetView zoomScale="85" zoomScaleNormal="85" zoomScalePageLayoutView="0" workbookViewId="0" topLeftCell="A1">
      <selection activeCell="A2" sqref="A2"/>
    </sheetView>
  </sheetViews>
  <sheetFormatPr defaultColWidth="9.140625" defaultRowHeight="12.75"/>
  <cols>
    <col min="1" max="1" width="8.00390625" style="97" customWidth="1"/>
    <col min="2" max="2" width="11.8515625" style="95" customWidth="1"/>
    <col min="3" max="3" width="8.00390625" style="95" customWidth="1"/>
    <col min="4" max="5" width="9.140625" style="95" customWidth="1"/>
    <col min="6" max="17" width="8.140625" style="95" customWidth="1"/>
    <col min="18" max="19" width="9.140625" style="95" customWidth="1"/>
    <col min="20" max="16384" width="9.140625" style="95" customWidth="1"/>
  </cols>
  <sheetData>
    <row r="1" ht="12.75">
      <c r="A1" s="171" t="s">
        <v>183</v>
      </c>
    </row>
    <row r="2" spans="1:2" ht="12.75">
      <c r="A2" s="172"/>
      <c r="B2" s="95" t="s">
        <v>132</v>
      </c>
    </row>
    <row r="3" ht="12.75">
      <c r="A3" s="172" t="s">
        <v>185</v>
      </c>
    </row>
    <row r="4" spans="1:17" ht="12.75">
      <c r="A4" s="14"/>
      <c r="C4" s="96"/>
      <c r="F4" s="96"/>
      <c r="G4" s="96"/>
      <c r="H4" s="96"/>
      <c r="I4" s="96"/>
      <c r="J4" s="96"/>
      <c r="K4" s="96"/>
      <c r="L4" s="96"/>
      <c r="M4" s="96"/>
      <c r="N4" s="96"/>
      <c r="O4" s="96"/>
      <c r="P4" s="96"/>
      <c r="Q4" s="96"/>
    </row>
    <row r="5" spans="1:17" ht="12.75">
      <c r="A5" s="15"/>
      <c r="B5" s="16"/>
      <c r="C5" s="17"/>
      <c r="D5" s="16"/>
      <c r="E5" s="16"/>
      <c r="F5" s="16"/>
      <c r="G5" s="16"/>
      <c r="H5" s="16"/>
      <c r="I5" s="16"/>
      <c r="J5" s="16"/>
      <c r="K5" s="16"/>
      <c r="L5" s="16"/>
      <c r="M5" s="16"/>
      <c r="N5" s="16"/>
      <c r="O5" s="16"/>
      <c r="P5" s="16"/>
      <c r="Q5" s="16"/>
    </row>
    <row r="6" spans="1:17" ht="18.75" customHeight="1">
      <c r="A6" s="195" t="s">
        <v>143</v>
      </c>
      <c r="B6" s="195"/>
      <c r="C6" s="195"/>
      <c r="D6" s="195"/>
      <c r="E6" s="195"/>
      <c r="F6" s="195"/>
      <c r="G6" s="195"/>
      <c r="H6" s="195"/>
      <c r="I6" s="195"/>
      <c r="J6" s="195"/>
      <c r="K6" s="195"/>
      <c r="L6" s="195"/>
      <c r="M6" s="195"/>
      <c r="N6" s="195"/>
      <c r="O6" s="195"/>
      <c r="P6" s="195"/>
      <c r="Q6" s="195"/>
    </row>
    <row r="7" spans="1:17" ht="12.75">
      <c r="A7" s="18" t="s">
        <v>2</v>
      </c>
      <c r="B7" s="18"/>
      <c r="C7" s="19" t="s">
        <v>2</v>
      </c>
      <c r="D7" s="18" t="s">
        <v>0</v>
      </c>
      <c r="E7" s="18" t="s">
        <v>0</v>
      </c>
      <c r="F7" s="197" t="s">
        <v>133</v>
      </c>
      <c r="G7" s="197"/>
      <c r="H7" s="197"/>
      <c r="I7" s="197"/>
      <c r="J7" s="197" t="s">
        <v>3</v>
      </c>
      <c r="K7" s="197"/>
      <c r="L7" s="197"/>
      <c r="M7" s="197"/>
      <c r="N7" s="197" t="s">
        <v>58</v>
      </c>
      <c r="O7" s="197"/>
      <c r="P7" s="197"/>
      <c r="Q7" s="197"/>
    </row>
    <row r="8" spans="1:17" ht="12.75">
      <c r="A8" s="20" t="s">
        <v>4</v>
      </c>
      <c r="B8" s="20" t="s">
        <v>5</v>
      </c>
      <c r="C8" s="21" t="s">
        <v>44</v>
      </c>
      <c r="D8" s="20" t="s">
        <v>39</v>
      </c>
      <c r="E8" s="20" t="s">
        <v>41</v>
      </c>
      <c r="F8" s="21" t="s">
        <v>6</v>
      </c>
      <c r="G8" s="21" t="s">
        <v>7</v>
      </c>
      <c r="H8" s="21" t="s">
        <v>8</v>
      </c>
      <c r="I8" s="21" t="s">
        <v>43</v>
      </c>
      <c r="J8" s="21" t="s">
        <v>6</v>
      </c>
      <c r="K8" s="21" t="s">
        <v>7</v>
      </c>
      <c r="L8" s="21" t="s">
        <v>8</v>
      </c>
      <c r="M8" s="21" t="s">
        <v>43</v>
      </c>
      <c r="N8" s="21" t="s">
        <v>6</v>
      </c>
      <c r="O8" s="21" t="s">
        <v>7</v>
      </c>
      <c r="P8" s="21" t="s">
        <v>8</v>
      </c>
      <c r="Q8" s="21" t="s">
        <v>43</v>
      </c>
    </row>
    <row r="9" spans="1:17" ht="12.75">
      <c r="A9" s="14"/>
      <c r="B9" s="22"/>
      <c r="C9" s="23"/>
      <c r="D9" s="24"/>
      <c r="E9" s="24"/>
      <c r="F9" s="25" t="s">
        <v>46</v>
      </c>
      <c r="G9" s="26" t="s">
        <v>47</v>
      </c>
      <c r="H9" s="26" t="s">
        <v>48</v>
      </c>
      <c r="I9" s="26" t="s">
        <v>49</v>
      </c>
      <c r="J9" s="25" t="s">
        <v>50</v>
      </c>
      <c r="K9" s="26" t="s">
        <v>51</v>
      </c>
      <c r="L9" s="26" t="s">
        <v>52</v>
      </c>
      <c r="M9" s="26" t="s">
        <v>53</v>
      </c>
      <c r="N9" s="25" t="s">
        <v>54</v>
      </c>
      <c r="O9" s="26" t="s">
        <v>55</v>
      </c>
      <c r="P9" s="26" t="s">
        <v>56</v>
      </c>
      <c r="Q9" s="26" t="s">
        <v>57</v>
      </c>
    </row>
    <row r="10" spans="1:17" ht="12.75">
      <c r="A10" s="14" t="s">
        <v>1</v>
      </c>
      <c r="B10" s="22" t="s">
        <v>9</v>
      </c>
      <c r="C10" s="23">
        <v>2005</v>
      </c>
      <c r="D10" s="22" t="s">
        <v>40</v>
      </c>
      <c r="E10" s="22" t="s">
        <v>127</v>
      </c>
      <c r="F10" s="27">
        <v>32331.832481702317</v>
      </c>
      <c r="G10" s="28">
        <v>35607.00512270593</v>
      </c>
      <c r="H10" s="28">
        <v>58281.27725273093</v>
      </c>
      <c r="I10" s="28">
        <v>42535.25494021356</v>
      </c>
      <c r="J10" s="27">
        <v>4849.774872255347</v>
      </c>
      <c r="K10" s="28">
        <v>5341.050768405888</v>
      </c>
      <c r="L10" s="28">
        <v>8742.191587909638</v>
      </c>
      <c r="M10" s="28">
        <v>6380.288241032035</v>
      </c>
      <c r="N10" s="27">
        <v>37181.60735395766</v>
      </c>
      <c r="O10" s="28">
        <v>40948.05589111182</v>
      </c>
      <c r="P10" s="28">
        <v>67023.46884064056</v>
      </c>
      <c r="Q10" s="28">
        <v>48915.5431812456</v>
      </c>
    </row>
    <row r="11" spans="1:17" ht="12.75">
      <c r="A11" s="14" t="s">
        <v>0</v>
      </c>
      <c r="B11" s="22" t="s">
        <v>0</v>
      </c>
      <c r="C11" s="23" t="s">
        <v>0</v>
      </c>
      <c r="D11" s="22" t="s">
        <v>0</v>
      </c>
      <c r="E11" s="22" t="s">
        <v>128</v>
      </c>
      <c r="F11" s="27">
        <v>28384.82955536463</v>
      </c>
      <c r="G11" s="28">
        <v>30820.214339700648</v>
      </c>
      <c r="H11" s="28">
        <v>46398.279080884495</v>
      </c>
      <c r="I11" s="28">
        <v>37244.59144320773</v>
      </c>
      <c r="J11" s="27">
        <v>4257.724433304695</v>
      </c>
      <c r="K11" s="28">
        <v>4623.032150955098</v>
      </c>
      <c r="L11" s="28">
        <v>6959.741862132673</v>
      </c>
      <c r="M11" s="28">
        <v>5586.68871648116</v>
      </c>
      <c r="N11" s="27">
        <v>32642.553988669326</v>
      </c>
      <c r="O11" s="28">
        <v>35443.24649065574</v>
      </c>
      <c r="P11" s="28">
        <v>53358.02094301717</v>
      </c>
      <c r="Q11" s="28">
        <v>42831.28015968889</v>
      </c>
    </row>
    <row r="12" spans="1:17" ht="12.75">
      <c r="A12" s="14" t="s">
        <v>0</v>
      </c>
      <c r="B12" s="22" t="s">
        <v>0</v>
      </c>
      <c r="C12" s="23" t="s">
        <v>0</v>
      </c>
      <c r="D12" s="22" t="s">
        <v>0</v>
      </c>
      <c r="E12" s="22" t="s">
        <v>123</v>
      </c>
      <c r="F12" s="27">
        <v>31156.129482367687</v>
      </c>
      <c r="G12" s="28">
        <v>34515.280909038054</v>
      </c>
      <c r="H12" s="28">
        <v>54040.34857655958</v>
      </c>
      <c r="I12" s="28">
        <v>41023.6367982119</v>
      </c>
      <c r="J12" s="27">
        <v>4673.419422355153</v>
      </c>
      <c r="K12" s="28">
        <v>5177.292136355709</v>
      </c>
      <c r="L12" s="28">
        <v>8106.052286483939</v>
      </c>
      <c r="M12" s="28">
        <v>6153.545519731784</v>
      </c>
      <c r="N12" s="27">
        <v>35829.54890472284</v>
      </c>
      <c r="O12" s="28">
        <v>39692.573045393765</v>
      </c>
      <c r="P12" s="28">
        <v>62146.40086304352</v>
      </c>
      <c r="Q12" s="28">
        <v>47177.18231794368</v>
      </c>
    </row>
    <row r="13" spans="1:17" ht="12.75">
      <c r="A13" s="14" t="s">
        <v>0</v>
      </c>
      <c r="B13" s="29" t="s">
        <v>10</v>
      </c>
      <c r="C13" s="30">
        <v>2006</v>
      </c>
      <c r="D13" s="29" t="s">
        <v>11</v>
      </c>
      <c r="E13" s="29" t="s">
        <v>127</v>
      </c>
      <c r="F13" s="31">
        <v>32680.003080628263</v>
      </c>
      <c r="G13" s="32">
        <v>48244.77042589495</v>
      </c>
      <c r="H13" s="32">
        <v>63070.12630352139</v>
      </c>
      <c r="I13" s="32">
        <v>50488.913318714614</v>
      </c>
      <c r="J13" s="31">
        <v>9970.202082712818</v>
      </c>
      <c r="K13" s="32">
        <v>14718.790245934466</v>
      </c>
      <c r="L13" s="32">
        <v>19241.794533400043</v>
      </c>
      <c r="M13" s="32">
        <v>15403.44618334956</v>
      </c>
      <c r="N13" s="31">
        <v>42650.20516334108</v>
      </c>
      <c r="O13" s="32">
        <v>62963.560671829415</v>
      </c>
      <c r="P13" s="32">
        <v>82311.92083692143</v>
      </c>
      <c r="Q13" s="32">
        <v>65892.35950206418</v>
      </c>
    </row>
    <row r="14" spans="1:17" ht="12.75">
      <c r="A14" s="14" t="s">
        <v>0</v>
      </c>
      <c r="B14" s="29" t="s">
        <v>0</v>
      </c>
      <c r="C14" s="30" t="s">
        <v>0</v>
      </c>
      <c r="D14" s="29" t="s">
        <v>0</v>
      </c>
      <c r="E14" s="29" t="s">
        <v>128</v>
      </c>
      <c r="F14" s="31">
        <v>24584.810785695947</v>
      </c>
      <c r="G14" s="32">
        <v>34670.67438451264</v>
      </c>
      <c r="H14" s="32">
        <v>49624.27823989236</v>
      </c>
      <c r="I14" s="32">
        <v>36980.03629486205</v>
      </c>
      <c r="J14" s="31">
        <v>7500.47455913318</v>
      </c>
      <c r="K14" s="32">
        <v>10577.527459366456</v>
      </c>
      <c r="L14" s="32">
        <v>15139.65837273059</v>
      </c>
      <c r="M14" s="32">
        <v>11282.08078732963</v>
      </c>
      <c r="N14" s="31">
        <v>32085.285344829128</v>
      </c>
      <c r="O14" s="32">
        <v>45248.2018438791</v>
      </c>
      <c r="P14" s="32">
        <v>64763.93661262295</v>
      </c>
      <c r="Q14" s="32">
        <v>48262.11708219168</v>
      </c>
    </row>
    <row r="15" spans="1:17" ht="12.75">
      <c r="A15" s="14" t="s">
        <v>0</v>
      </c>
      <c r="B15" s="29" t="s">
        <v>0</v>
      </c>
      <c r="C15" s="30" t="s">
        <v>0</v>
      </c>
      <c r="D15" s="29" t="s">
        <v>0</v>
      </c>
      <c r="E15" s="29" t="s">
        <v>123</v>
      </c>
      <c r="F15" s="31">
        <v>28809.728279737163</v>
      </c>
      <c r="G15" s="32">
        <v>44367.03230215299</v>
      </c>
      <c r="H15" s="32">
        <v>58486.5103706292</v>
      </c>
      <c r="I15" s="32">
        <v>46179.45665154191</v>
      </c>
      <c r="J15" s="31">
        <v>8789.436530600955</v>
      </c>
      <c r="K15" s="32">
        <v>13535.747740639703</v>
      </c>
      <c r="L15" s="32">
        <v>17843.398792502245</v>
      </c>
      <c r="M15" s="32">
        <v>14088.692517861842</v>
      </c>
      <c r="N15" s="31">
        <v>37599.164810338116</v>
      </c>
      <c r="O15" s="32">
        <v>57902.78004279269</v>
      </c>
      <c r="P15" s="32">
        <v>76329.90916313144</v>
      </c>
      <c r="Q15" s="32">
        <v>60268.14916940375</v>
      </c>
    </row>
    <row r="16" spans="1:17" ht="12.75">
      <c r="A16" s="14" t="s">
        <v>0</v>
      </c>
      <c r="B16" s="22" t="s">
        <v>12</v>
      </c>
      <c r="C16" s="23">
        <v>2006</v>
      </c>
      <c r="D16" s="22" t="s">
        <v>11</v>
      </c>
      <c r="E16" s="22" t="s">
        <v>127</v>
      </c>
      <c r="F16" s="27">
        <v>39581.437543478445</v>
      </c>
      <c r="G16" s="28">
        <v>44056.02541583901</v>
      </c>
      <c r="H16" s="28">
        <v>61573.068405579215</v>
      </c>
      <c r="I16" s="28">
        <v>50709.797971513464</v>
      </c>
      <c r="J16" s="27">
        <v>11499.928917030198</v>
      </c>
      <c r="K16" s="28">
        <v>13045.451568143533</v>
      </c>
      <c r="L16" s="28">
        <v>19095.838216799806</v>
      </c>
      <c r="M16" s="28">
        <v>15343.664608873494</v>
      </c>
      <c r="N16" s="27">
        <v>51081.366460508645</v>
      </c>
      <c r="O16" s="28">
        <v>57101.476983982546</v>
      </c>
      <c r="P16" s="28">
        <v>80668.90662237903</v>
      </c>
      <c r="Q16" s="28">
        <v>66053.46258038696</v>
      </c>
    </row>
    <row r="17" spans="1:17" ht="12.75">
      <c r="A17" s="14" t="s">
        <v>0</v>
      </c>
      <c r="B17" s="22" t="s">
        <v>0</v>
      </c>
      <c r="C17" s="23" t="s">
        <v>0</v>
      </c>
      <c r="D17" s="22" t="s">
        <v>0</v>
      </c>
      <c r="E17" s="22" t="s">
        <v>128</v>
      </c>
      <c r="F17" s="27">
        <v>28951.548927699114</v>
      </c>
      <c r="G17" s="28">
        <v>32464.914872436864</v>
      </c>
      <c r="H17" s="28">
        <v>50437.97601522505</v>
      </c>
      <c r="I17" s="28">
        <v>42094.82128876147</v>
      </c>
      <c r="J17" s="27">
        <v>7355.477301722396</v>
      </c>
      <c r="K17" s="28">
        <v>9041.881986452434</v>
      </c>
      <c r="L17" s="28">
        <v>15249.777305171472</v>
      </c>
      <c r="M17" s="28">
        <v>12368.051662650954</v>
      </c>
      <c r="N17" s="27">
        <v>36307.026229421506</v>
      </c>
      <c r="O17" s="28">
        <v>41506.7968588893</v>
      </c>
      <c r="P17" s="28">
        <v>65687.75332039653</v>
      </c>
      <c r="Q17" s="28">
        <v>54462.87295141243</v>
      </c>
    </row>
    <row r="18" spans="1:17" ht="12.75">
      <c r="A18" s="14" t="s">
        <v>0</v>
      </c>
      <c r="B18" s="22" t="s">
        <v>0</v>
      </c>
      <c r="C18" s="23" t="s">
        <v>0</v>
      </c>
      <c r="D18" s="22" t="s">
        <v>0</v>
      </c>
      <c r="E18" s="22" t="s">
        <v>123</v>
      </c>
      <c r="F18" s="27">
        <v>37238.89985327207</v>
      </c>
      <c r="G18" s="28">
        <v>41086.39709434674</v>
      </c>
      <c r="H18" s="28">
        <v>57520.35380679419</v>
      </c>
      <c r="I18" s="28">
        <v>48082.30222258629</v>
      </c>
      <c r="J18" s="27">
        <v>10690.816398832914</v>
      </c>
      <c r="K18" s="28">
        <v>12019.741945900107</v>
      </c>
      <c r="L18" s="28">
        <v>17696.030594379456</v>
      </c>
      <c r="M18" s="28">
        <v>14436.127577194047</v>
      </c>
      <c r="N18" s="27">
        <v>47929.71625210499</v>
      </c>
      <c r="O18" s="28">
        <v>53106.13904024685</v>
      </c>
      <c r="P18" s="28">
        <v>75216.38440117365</v>
      </c>
      <c r="Q18" s="28">
        <v>62518.42979978034</v>
      </c>
    </row>
    <row r="19" spans="1:17" ht="12.75">
      <c r="A19" s="14" t="s">
        <v>0</v>
      </c>
      <c r="B19" s="29" t="s">
        <v>13</v>
      </c>
      <c r="C19" s="30">
        <v>2007</v>
      </c>
      <c r="D19" s="29" t="s">
        <v>40</v>
      </c>
      <c r="E19" s="29" t="s">
        <v>127</v>
      </c>
      <c r="F19" s="31">
        <v>40418.302091174046</v>
      </c>
      <c r="G19" s="32">
        <v>49238.12589333449</v>
      </c>
      <c r="H19" s="32">
        <v>64426.51751118729</v>
      </c>
      <c r="I19" s="32">
        <v>56841.350680182964</v>
      </c>
      <c r="J19" s="31">
        <v>4621.0690597895</v>
      </c>
      <c r="K19" s="32">
        <v>5063.450606533577</v>
      </c>
      <c r="L19" s="32">
        <v>5765.154299278376</v>
      </c>
      <c r="M19" s="32">
        <v>5414.719591685976</v>
      </c>
      <c r="N19" s="31">
        <v>45039.37115096355</v>
      </c>
      <c r="O19" s="32">
        <v>54301.57649986807</v>
      </c>
      <c r="P19" s="32">
        <v>70191.67181046566</v>
      </c>
      <c r="Q19" s="32">
        <v>62256.07027186894</v>
      </c>
    </row>
    <row r="20" spans="1:17" ht="12.75">
      <c r="A20" s="14" t="s">
        <v>0</v>
      </c>
      <c r="B20" s="29" t="s">
        <v>0</v>
      </c>
      <c r="C20" s="30" t="s">
        <v>0</v>
      </c>
      <c r="D20" s="29" t="s">
        <v>0</v>
      </c>
      <c r="E20" s="29" t="s">
        <v>128</v>
      </c>
      <c r="F20" s="31">
        <v>27573</v>
      </c>
      <c r="G20" s="32">
        <v>34515.94541650052</v>
      </c>
      <c r="H20" s="32">
        <v>48834.598108531296</v>
      </c>
      <c r="I20" s="32">
        <v>43047.35501527175</v>
      </c>
      <c r="J20" s="31">
        <v>3172.814464890562</v>
      </c>
      <c r="K20" s="32">
        <v>3980.47420681688</v>
      </c>
      <c r="L20" s="32">
        <v>5044.807622875669</v>
      </c>
      <c r="M20" s="32">
        <v>4777.436991967079</v>
      </c>
      <c r="N20" s="31">
        <v>30746</v>
      </c>
      <c r="O20" s="32">
        <v>38496.4196233174</v>
      </c>
      <c r="P20" s="32">
        <v>53879.405731406965</v>
      </c>
      <c r="Q20" s="32">
        <v>47824.79200723883</v>
      </c>
    </row>
    <row r="21" spans="1:17" ht="12.75">
      <c r="A21" s="14" t="s">
        <v>0</v>
      </c>
      <c r="B21" s="29" t="s">
        <v>0</v>
      </c>
      <c r="C21" s="30" t="s">
        <v>0</v>
      </c>
      <c r="D21" s="29" t="s">
        <v>0</v>
      </c>
      <c r="E21" s="29" t="s">
        <v>123</v>
      </c>
      <c r="F21" s="31">
        <v>35736.553240820234</v>
      </c>
      <c r="G21" s="32">
        <v>43981.56991900407</v>
      </c>
      <c r="H21" s="32">
        <v>57716.42049612222</v>
      </c>
      <c r="I21" s="32">
        <v>51320.91012830073</v>
      </c>
      <c r="J21" s="31">
        <v>4126.8494971093</v>
      </c>
      <c r="K21" s="32">
        <v>4820.597720519511</v>
      </c>
      <c r="L21" s="32">
        <v>5455.147817182371</v>
      </c>
      <c r="M21" s="32">
        <v>5159.675238189017</v>
      </c>
      <c r="N21" s="31">
        <v>39863.40273792954</v>
      </c>
      <c r="O21" s="32">
        <v>48802.16763952358</v>
      </c>
      <c r="P21" s="32">
        <v>63171.56831330459</v>
      </c>
      <c r="Q21" s="32">
        <v>56480.58536648975</v>
      </c>
    </row>
    <row r="22" spans="1:17" ht="12.75">
      <c r="A22" s="14" t="s">
        <v>0</v>
      </c>
      <c r="B22" s="22" t="s">
        <v>14</v>
      </c>
      <c r="C22" s="23">
        <v>2008</v>
      </c>
      <c r="D22" s="22" t="s">
        <v>40</v>
      </c>
      <c r="E22" s="22" t="s">
        <v>127</v>
      </c>
      <c r="F22" s="27">
        <v>13196.945637355555</v>
      </c>
      <c r="G22" s="28">
        <v>17894.6630822666</v>
      </c>
      <c r="H22" s="28">
        <v>41484.52948963261</v>
      </c>
      <c r="I22" s="28">
        <v>22156.528628524018</v>
      </c>
      <c r="J22" s="27">
        <v>4618.9309730744435</v>
      </c>
      <c r="K22" s="28">
        <v>6263.132078793309</v>
      </c>
      <c r="L22" s="28">
        <v>14519.58532137141</v>
      </c>
      <c r="M22" s="28">
        <v>7754.785019983406</v>
      </c>
      <c r="N22" s="27">
        <v>17815.876610429998</v>
      </c>
      <c r="O22" s="28">
        <v>24157.795161059912</v>
      </c>
      <c r="P22" s="28">
        <v>56004.11481100402</v>
      </c>
      <c r="Q22" s="28">
        <v>29911.313648507425</v>
      </c>
    </row>
    <row r="23" spans="1:17" ht="12.75">
      <c r="A23" s="14" t="s">
        <v>0</v>
      </c>
      <c r="B23" s="22" t="s">
        <v>0</v>
      </c>
      <c r="C23" s="23" t="s">
        <v>0</v>
      </c>
      <c r="D23" s="22" t="s">
        <v>0</v>
      </c>
      <c r="E23" s="22" t="s">
        <v>128</v>
      </c>
      <c r="F23" s="27">
        <v>9533.583505852663</v>
      </c>
      <c r="G23" s="28">
        <v>13151.085548820578</v>
      </c>
      <c r="H23" s="28">
        <v>27887.774818912923</v>
      </c>
      <c r="I23" s="28">
        <v>14678.673386107226</v>
      </c>
      <c r="J23" s="27">
        <v>3336.7542270484323</v>
      </c>
      <c r="K23" s="28">
        <v>4602.879942087202</v>
      </c>
      <c r="L23" s="28">
        <v>9760.721186619523</v>
      </c>
      <c r="M23" s="28">
        <v>5137.535685137528</v>
      </c>
      <c r="N23" s="27">
        <v>12870.337732901095</v>
      </c>
      <c r="O23" s="28">
        <v>17753.96549090778</v>
      </c>
      <c r="P23" s="28">
        <v>37648.49600553245</v>
      </c>
      <c r="Q23" s="28">
        <v>19816.209071244753</v>
      </c>
    </row>
    <row r="24" spans="1:17" ht="12.75">
      <c r="A24" s="14" t="s">
        <v>0</v>
      </c>
      <c r="B24" s="22" t="s">
        <v>0</v>
      </c>
      <c r="C24" s="23" t="s">
        <v>0</v>
      </c>
      <c r="D24" s="22" t="s">
        <v>0</v>
      </c>
      <c r="E24" s="22" t="s">
        <v>123</v>
      </c>
      <c r="F24" s="27">
        <v>11551.971972016827</v>
      </c>
      <c r="G24" s="28">
        <v>16106.316647578491</v>
      </c>
      <c r="H24" s="28">
        <v>37941.988082301374</v>
      </c>
      <c r="I24" s="28">
        <v>19445.497116681447</v>
      </c>
      <c r="J24" s="27">
        <v>4043.19019020589</v>
      </c>
      <c r="K24" s="28">
        <v>5637.210826652471</v>
      </c>
      <c r="L24" s="28">
        <v>13279.69582880548</v>
      </c>
      <c r="M24" s="28">
        <v>6805.923990838505</v>
      </c>
      <c r="N24" s="27">
        <v>15595.162162222718</v>
      </c>
      <c r="O24" s="28">
        <v>21743.527474230963</v>
      </c>
      <c r="P24" s="28">
        <v>51221.683911106855</v>
      </c>
      <c r="Q24" s="28">
        <v>26251.421107519953</v>
      </c>
    </row>
    <row r="25" spans="1:17" ht="12.75">
      <c r="A25" s="14" t="s">
        <v>0</v>
      </c>
      <c r="B25" s="29" t="s">
        <v>15</v>
      </c>
      <c r="C25" s="30">
        <v>2006</v>
      </c>
      <c r="D25" s="29" t="s">
        <v>11</v>
      </c>
      <c r="E25" s="29" t="s">
        <v>127</v>
      </c>
      <c r="F25" s="31">
        <v>55541.79520634571</v>
      </c>
      <c r="G25" s="32">
        <v>61124.67762407373</v>
      </c>
      <c r="H25" s="32">
        <v>86572.45203142815</v>
      </c>
      <c r="I25" s="32">
        <v>67793.89050335313</v>
      </c>
      <c r="J25" s="31">
        <v>354.97231118936037</v>
      </c>
      <c r="K25" s="32">
        <v>354.97231118936037</v>
      </c>
      <c r="L25" s="32">
        <v>354.97231118936037</v>
      </c>
      <c r="M25" s="32">
        <v>354.97231118936037</v>
      </c>
      <c r="N25" s="31">
        <v>55896.767517535074</v>
      </c>
      <c r="O25" s="32">
        <v>61479.64993526309</v>
      </c>
      <c r="P25" s="32">
        <v>86927.42434261751</v>
      </c>
      <c r="Q25" s="32">
        <v>68148.86281454249</v>
      </c>
    </row>
    <row r="26" spans="1:17" ht="12.75">
      <c r="A26" s="14" t="s">
        <v>0</v>
      </c>
      <c r="B26" s="29" t="s">
        <v>0</v>
      </c>
      <c r="C26" s="30" t="s">
        <v>0</v>
      </c>
      <c r="D26" s="29" t="s">
        <v>0</v>
      </c>
      <c r="E26" s="29" t="s">
        <v>128</v>
      </c>
      <c r="F26" s="31">
        <v>37997.91813913353</v>
      </c>
      <c r="G26" s="32">
        <v>50487.94411778553</v>
      </c>
      <c r="H26" s="32">
        <v>62243.167622443274</v>
      </c>
      <c r="I26" s="32">
        <v>52923.787347677375</v>
      </c>
      <c r="J26" s="31">
        <v>354.97231118936037</v>
      </c>
      <c r="K26" s="32">
        <v>354.97231118936037</v>
      </c>
      <c r="L26" s="32">
        <v>354.97231118936037</v>
      </c>
      <c r="M26" s="32">
        <v>354.97231118936037</v>
      </c>
      <c r="N26" s="31">
        <v>38352.89045032289</v>
      </c>
      <c r="O26" s="32">
        <v>50842.916428974895</v>
      </c>
      <c r="P26" s="32">
        <v>62598.139933632636</v>
      </c>
      <c r="Q26" s="32">
        <v>53278.75965886674</v>
      </c>
    </row>
    <row r="27" spans="1:17" ht="12.75">
      <c r="A27" s="14" t="s">
        <v>0</v>
      </c>
      <c r="B27" s="29" t="s">
        <v>0</v>
      </c>
      <c r="C27" s="30" t="s">
        <v>0</v>
      </c>
      <c r="D27" s="29" t="s">
        <v>0</v>
      </c>
      <c r="E27" s="29" t="s">
        <v>123</v>
      </c>
      <c r="F27" s="31">
        <v>48848.222171827365</v>
      </c>
      <c r="G27" s="32">
        <v>57032.65084905387</v>
      </c>
      <c r="H27" s="32">
        <v>74982.23486706264</v>
      </c>
      <c r="I27" s="32">
        <v>61643.5542191783</v>
      </c>
      <c r="J27" s="31">
        <v>354.97231118936037</v>
      </c>
      <c r="K27" s="32">
        <v>354.97231118936037</v>
      </c>
      <c r="L27" s="32">
        <v>354.97231118936037</v>
      </c>
      <c r="M27" s="32">
        <v>354.97231118936037</v>
      </c>
      <c r="N27" s="31">
        <v>49203.19448301673</v>
      </c>
      <c r="O27" s="32">
        <v>57387.62316024323</v>
      </c>
      <c r="P27" s="32">
        <v>75337.20717825199</v>
      </c>
      <c r="Q27" s="32">
        <v>61998.526530367664</v>
      </c>
    </row>
    <row r="28" spans="1:17" ht="12.75">
      <c r="A28" s="14" t="s">
        <v>0</v>
      </c>
      <c r="B28" s="22" t="s">
        <v>16</v>
      </c>
      <c r="C28" s="23">
        <v>2007</v>
      </c>
      <c r="D28" s="22" t="s">
        <v>40</v>
      </c>
      <c r="E28" s="22" t="s">
        <v>127</v>
      </c>
      <c r="F28" s="27">
        <v>45966.575192245575</v>
      </c>
      <c r="G28" s="28">
        <v>47831.350482751506</v>
      </c>
      <c r="H28" s="28">
        <v>66808.89989115359</v>
      </c>
      <c r="I28" s="28">
        <v>55689.464698202275</v>
      </c>
      <c r="J28" s="27">
        <v>11031.978046138938</v>
      </c>
      <c r="K28" s="28">
        <v>11479.524115860362</v>
      </c>
      <c r="L28" s="28">
        <v>16034.13597387686</v>
      </c>
      <c r="M28" s="28">
        <v>13365.471527568545</v>
      </c>
      <c r="N28" s="27">
        <v>56998.55323838451</v>
      </c>
      <c r="O28" s="28">
        <v>59310.87459861187</v>
      </c>
      <c r="P28" s="28">
        <v>82843.03586503046</v>
      </c>
      <c r="Q28" s="28">
        <v>69054.93622577083</v>
      </c>
    </row>
    <row r="29" spans="1:17" ht="12.75">
      <c r="A29" s="14" t="s">
        <v>0</v>
      </c>
      <c r="B29" s="22" t="s">
        <v>0</v>
      </c>
      <c r="C29" s="23" t="s">
        <v>0</v>
      </c>
      <c r="D29" s="22" t="s">
        <v>0</v>
      </c>
      <c r="E29" s="22" t="s">
        <v>128</v>
      </c>
      <c r="F29" s="27">
        <v>35689.95328561463</v>
      </c>
      <c r="G29" s="28">
        <v>36132.39633125141</v>
      </c>
      <c r="H29" s="28">
        <v>48116.35980662796</v>
      </c>
      <c r="I29" s="28">
        <v>42948.190733668285</v>
      </c>
      <c r="J29" s="27">
        <v>8565.588788547511</v>
      </c>
      <c r="K29" s="28">
        <v>8671.775119500338</v>
      </c>
      <c r="L29" s="28">
        <v>11547.92635359071</v>
      </c>
      <c r="M29" s="28">
        <v>10307.565776080388</v>
      </c>
      <c r="N29" s="27">
        <v>44255.54207416214</v>
      </c>
      <c r="O29" s="28">
        <v>44804.171450751746</v>
      </c>
      <c r="P29" s="28">
        <v>59664.28616021867</v>
      </c>
      <c r="Q29" s="28">
        <v>53255.75650974867</v>
      </c>
    </row>
    <row r="30" spans="1:17" ht="12.75">
      <c r="A30" s="14" t="s">
        <v>0</v>
      </c>
      <c r="B30" s="22" t="s">
        <v>0</v>
      </c>
      <c r="C30" s="23" t="s">
        <v>0</v>
      </c>
      <c r="D30" s="22" t="s">
        <v>0</v>
      </c>
      <c r="E30" s="22" t="s">
        <v>123</v>
      </c>
      <c r="F30" s="27">
        <v>42288.597726982785</v>
      </c>
      <c r="G30" s="28">
        <v>42744.61264518511</v>
      </c>
      <c r="H30" s="28">
        <v>56262.197720468284</v>
      </c>
      <c r="I30" s="28">
        <v>49427.40269645964</v>
      </c>
      <c r="J30" s="27">
        <v>10149.263454475868</v>
      </c>
      <c r="K30" s="28">
        <v>10258.707034844425</v>
      </c>
      <c r="L30" s="28">
        <v>13502.927452912387</v>
      </c>
      <c r="M30" s="28">
        <v>11862.576647150314</v>
      </c>
      <c r="N30" s="27">
        <v>52437.861181458655</v>
      </c>
      <c r="O30" s="28">
        <v>53003.31968002953</v>
      </c>
      <c r="P30" s="28">
        <v>69765.12517338067</v>
      </c>
      <c r="Q30" s="28">
        <v>61289.97934360996</v>
      </c>
    </row>
    <row r="31" spans="1:17" ht="12.75">
      <c r="A31" s="14"/>
      <c r="B31" s="29" t="s">
        <v>17</v>
      </c>
      <c r="C31" s="30">
        <v>2006</v>
      </c>
      <c r="D31" s="29" t="s">
        <v>40</v>
      </c>
      <c r="E31" s="29" t="s">
        <v>127</v>
      </c>
      <c r="F31" s="31" t="s">
        <v>126</v>
      </c>
      <c r="G31" s="32" t="s">
        <v>126</v>
      </c>
      <c r="H31" s="32" t="s">
        <v>126</v>
      </c>
      <c r="I31" s="32" t="s">
        <v>126</v>
      </c>
      <c r="J31" s="31" t="s">
        <v>126</v>
      </c>
      <c r="K31" s="32" t="s">
        <v>126</v>
      </c>
      <c r="L31" s="32" t="s">
        <v>126</v>
      </c>
      <c r="M31" s="32" t="s">
        <v>126</v>
      </c>
      <c r="N31" s="31" t="s">
        <v>126</v>
      </c>
      <c r="O31" s="32" t="s">
        <v>126</v>
      </c>
      <c r="P31" s="32" t="s">
        <v>126</v>
      </c>
      <c r="Q31" s="32" t="s">
        <v>126</v>
      </c>
    </row>
    <row r="32" spans="1:17" ht="12.75">
      <c r="A32" s="14"/>
      <c r="B32" s="29" t="s">
        <v>0</v>
      </c>
      <c r="C32" s="30" t="s">
        <v>0</v>
      </c>
      <c r="D32" s="29" t="s">
        <v>0</v>
      </c>
      <c r="E32" s="29" t="s">
        <v>128</v>
      </c>
      <c r="F32" s="31" t="s">
        <v>126</v>
      </c>
      <c r="G32" s="32" t="s">
        <v>126</v>
      </c>
      <c r="H32" s="32" t="s">
        <v>126</v>
      </c>
      <c r="I32" s="32" t="s">
        <v>126</v>
      </c>
      <c r="J32" s="31" t="s">
        <v>126</v>
      </c>
      <c r="K32" s="32" t="s">
        <v>126</v>
      </c>
      <c r="L32" s="32" t="s">
        <v>126</v>
      </c>
      <c r="M32" s="32" t="s">
        <v>126</v>
      </c>
      <c r="N32" s="31" t="s">
        <v>126</v>
      </c>
      <c r="O32" s="32" t="s">
        <v>126</v>
      </c>
      <c r="P32" s="32" t="s">
        <v>126</v>
      </c>
      <c r="Q32" s="32" t="s">
        <v>126</v>
      </c>
    </row>
    <row r="33" spans="1:17" ht="12.75">
      <c r="A33" s="14"/>
      <c r="B33" s="29" t="s">
        <v>0</v>
      </c>
      <c r="C33" s="30" t="s">
        <v>0</v>
      </c>
      <c r="D33" s="29" t="s">
        <v>0</v>
      </c>
      <c r="E33" s="29" t="s">
        <v>123</v>
      </c>
      <c r="F33" s="31" t="s">
        <v>126</v>
      </c>
      <c r="G33" s="32" t="s">
        <v>126</v>
      </c>
      <c r="H33" s="32" t="s">
        <v>126</v>
      </c>
      <c r="I33" s="32" t="s">
        <v>126</v>
      </c>
      <c r="J33" s="31" t="s">
        <v>126</v>
      </c>
      <c r="K33" s="32" t="s">
        <v>126</v>
      </c>
      <c r="L33" s="32" t="s">
        <v>126</v>
      </c>
      <c r="M33" s="32" t="s">
        <v>126</v>
      </c>
      <c r="N33" s="31" t="s">
        <v>126</v>
      </c>
      <c r="O33" s="32" t="s">
        <v>126</v>
      </c>
      <c r="P33" s="32" t="s">
        <v>126</v>
      </c>
      <c r="Q33" s="32" t="s">
        <v>126</v>
      </c>
    </row>
    <row r="34" spans="1:17" ht="12.75">
      <c r="A34" s="14" t="s">
        <v>0</v>
      </c>
      <c r="B34" s="22" t="s">
        <v>18</v>
      </c>
      <c r="C34" s="23">
        <v>2008</v>
      </c>
      <c r="D34" s="22" t="s">
        <v>40</v>
      </c>
      <c r="E34" s="22" t="s">
        <v>127</v>
      </c>
      <c r="F34" s="27">
        <v>45026.09543679841</v>
      </c>
      <c r="G34" s="28">
        <v>48602.697754490815</v>
      </c>
      <c r="H34" s="28">
        <v>76333.0875974274</v>
      </c>
      <c r="I34" s="28">
        <v>59032.30706386729</v>
      </c>
      <c r="J34" s="27">
        <v>8785.71687210529</v>
      </c>
      <c r="K34" s="28">
        <v>9483.601399345021</v>
      </c>
      <c r="L34" s="28">
        <v>13493.775641656295</v>
      </c>
      <c r="M34" s="28">
        <v>11486.88509976332</v>
      </c>
      <c r="N34" s="27">
        <v>53811.812308903696</v>
      </c>
      <c r="O34" s="28">
        <v>58086.29915383583</v>
      </c>
      <c r="P34" s="28">
        <v>89826.86323908369</v>
      </c>
      <c r="Q34" s="28">
        <v>70519.1921636306</v>
      </c>
    </row>
    <row r="35" spans="1:17" ht="12.75">
      <c r="A35" s="14" t="s">
        <v>0</v>
      </c>
      <c r="B35" s="22" t="s">
        <v>0</v>
      </c>
      <c r="C35" s="23" t="s">
        <v>0</v>
      </c>
      <c r="D35" s="22" t="s">
        <v>0</v>
      </c>
      <c r="E35" s="22" t="s">
        <v>128</v>
      </c>
      <c r="F35" s="27">
        <v>31218.913524024374</v>
      </c>
      <c r="G35" s="28">
        <v>41827.10034777276</v>
      </c>
      <c r="H35" s="28">
        <v>57941.2749724341</v>
      </c>
      <c r="I35" s="28">
        <v>46712.40930073894</v>
      </c>
      <c r="J35" s="27">
        <v>6091.590501375256</v>
      </c>
      <c r="K35" s="28">
        <v>8161.512955359161</v>
      </c>
      <c r="L35" s="28">
        <v>11305.791278996203</v>
      </c>
      <c r="M35" s="28">
        <v>9114.758864806687</v>
      </c>
      <c r="N35" s="27">
        <v>37310.50402539963</v>
      </c>
      <c r="O35" s="28">
        <v>49988.61330313192</v>
      </c>
      <c r="P35" s="28">
        <v>69247.0662514303</v>
      </c>
      <c r="Q35" s="28">
        <v>55827.16816554563</v>
      </c>
    </row>
    <row r="36" spans="1:17" ht="12.75">
      <c r="A36" s="14" t="s">
        <v>0</v>
      </c>
      <c r="B36" s="22" t="s">
        <v>0</v>
      </c>
      <c r="C36" s="23" t="s">
        <v>0</v>
      </c>
      <c r="D36" s="22" t="s">
        <v>0</v>
      </c>
      <c r="E36" s="22" t="s">
        <v>123</v>
      </c>
      <c r="F36" s="27">
        <v>41462.25031258801</v>
      </c>
      <c r="G36" s="28">
        <v>46770.21000320941</v>
      </c>
      <c r="H36" s="28">
        <v>71849.79959966603</v>
      </c>
      <c r="I36" s="28">
        <v>55812.616151487804</v>
      </c>
      <c r="J36" s="27">
        <v>8090.321592243737</v>
      </c>
      <c r="K36" s="28">
        <v>9126.037226876237</v>
      </c>
      <c r="L36" s="28">
        <v>12973.714233915976</v>
      </c>
      <c r="M36" s="28">
        <v>10890.436726559059</v>
      </c>
      <c r="N36" s="27">
        <v>49552.57190483175</v>
      </c>
      <c r="O36" s="28">
        <v>55896.247230085646</v>
      </c>
      <c r="P36" s="28">
        <v>84823.51383358201</v>
      </c>
      <c r="Q36" s="28">
        <v>66703.05287804686</v>
      </c>
    </row>
    <row r="37" spans="1:17" ht="12.75">
      <c r="A37" s="14"/>
      <c r="B37" s="29" t="s">
        <v>19</v>
      </c>
      <c r="C37" s="30">
        <v>2006</v>
      </c>
      <c r="D37" s="29" t="s">
        <v>11</v>
      </c>
      <c r="E37" s="29" t="s">
        <v>127</v>
      </c>
      <c r="F37" s="31">
        <v>23537.293592769976</v>
      </c>
      <c r="G37" s="32">
        <v>30653.207855577566</v>
      </c>
      <c r="H37" s="32">
        <v>47906.13912754814</v>
      </c>
      <c r="I37" s="32">
        <v>32667.707517832976</v>
      </c>
      <c r="J37" s="31">
        <v>6604.5645821312555</v>
      </c>
      <c r="K37" s="32">
        <v>8601.290124275065</v>
      </c>
      <c r="L37" s="32">
        <v>13442.462639190007</v>
      </c>
      <c r="M37" s="32">
        <v>9166.558729503933</v>
      </c>
      <c r="N37" s="31">
        <v>30141.85817490123</v>
      </c>
      <c r="O37" s="32">
        <v>39254.49797985263</v>
      </c>
      <c r="P37" s="32">
        <v>61348.601766738146</v>
      </c>
      <c r="Q37" s="32">
        <v>41834.26624733691</v>
      </c>
    </row>
    <row r="38" spans="1:17" ht="12.75">
      <c r="A38" s="14"/>
      <c r="B38" s="29" t="s">
        <v>0</v>
      </c>
      <c r="C38" s="30" t="s">
        <v>0</v>
      </c>
      <c r="D38" s="29" t="s">
        <v>0</v>
      </c>
      <c r="E38" s="29" t="s">
        <v>128</v>
      </c>
      <c r="F38" s="31">
        <v>14358.099297233144</v>
      </c>
      <c r="G38" s="32">
        <v>23978.672206716827</v>
      </c>
      <c r="H38" s="32">
        <v>32571.85730076949</v>
      </c>
      <c r="I38" s="32">
        <v>25238.04129892908</v>
      </c>
      <c r="J38" s="31">
        <v>4028.882662803621</v>
      </c>
      <c r="K38" s="32">
        <v>6728.415421204742</v>
      </c>
      <c r="L38" s="32">
        <v>9139.663158595919</v>
      </c>
      <c r="M38" s="32">
        <v>7081.7943884795</v>
      </c>
      <c r="N38" s="31">
        <v>18386.981960036766</v>
      </c>
      <c r="O38" s="32">
        <v>30707.08762792157</v>
      </c>
      <c r="P38" s="32">
        <v>41711.520459365405</v>
      </c>
      <c r="Q38" s="32">
        <v>32319.83568740858</v>
      </c>
    </row>
    <row r="39" spans="1:17" ht="12.75">
      <c r="A39" s="14"/>
      <c r="B39" s="29" t="s">
        <v>0</v>
      </c>
      <c r="C39" s="30" t="s">
        <v>0</v>
      </c>
      <c r="D39" s="29" t="s">
        <v>0</v>
      </c>
      <c r="E39" s="29" t="s">
        <v>123</v>
      </c>
      <c r="F39" s="31">
        <v>20871.306925203688</v>
      </c>
      <c r="G39" s="32">
        <v>28492.12741119441</v>
      </c>
      <c r="H39" s="32">
        <v>40585.816484024734</v>
      </c>
      <c r="I39" s="32">
        <v>29993.84924836431</v>
      </c>
      <c r="J39" s="31">
        <v>5856.4887232121555</v>
      </c>
      <c r="K39" s="32">
        <v>7994.890951581153</v>
      </c>
      <c r="L39" s="32">
        <v>11388.380105417342</v>
      </c>
      <c r="M39" s="32">
        <v>8416.274099091026</v>
      </c>
      <c r="N39" s="31">
        <v>26727.795648415842</v>
      </c>
      <c r="O39" s="32">
        <v>36487.01836277556</v>
      </c>
      <c r="P39" s="32">
        <v>51974.19658944207</v>
      </c>
      <c r="Q39" s="32">
        <v>38410.12334745534</v>
      </c>
    </row>
    <row r="40" spans="1:17" ht="12.75">
      <c r="A40" s="14" t="s">
        <v>0</v>
      </c>
      <c r="B40" s="14" t="s">
        <v>20</v>
      </c>
      <c r="C40" s="17">
        <v>2008</v>
      </c>
      <c r="D40" s="22" t="s">
        <v>40</v>
      </c>
      <c r="E40" s="14" t="s">
        <v>127</v>
      </c>
      <c r="F40" s="27">
        <v>8623.085821593357</v>
      </c>
      <c r="G40" s="28">
        <v>11286.277574204987</v>
      </c>
      <c r="H40" s="28">
        <v>30930.57488871516</v>
      </c>
      <c r="I40" s="28">
        <v>14613.28451176421</v>
      </c>
      <c r="J40" s="27">
        <v>3012.7337209401067</v>
      </c>
      <c r="K40" s="28">
        <v>3904.902958065002</v>
      </c>
      <c r="L40" s="28">
        <v>10485.74255842591</v>
      </c>
      <c r="M40" s="28">
        <v>5019.4502821473425</v>
      </c>
      <c r="N40" s="27">
        <v>11635.819542533463</v>
      </c>
      <c r="O40" s="28">
        <v>15191.18053226999</v>
      </c>
      <c r="P40" s="28">
        <v>41416.317447141075</v>
      </c>
      <c r="Q40" s="28">
        <v>19632.734793911553</v>
      </c>
    </row>
    <row r="41" spans="1:17" ht="12.75">
      <c r="A41" s="14" t="s">
        <v>0</v>
      </c>
      <c r="B41" s="14" t="s">
        <v>0</v>
      </c>
      <c r="C41" s="17" t="s">
        <v>0</v>
      </c>
      <c r="D41" s="14" t="s">
        <v>0</v>
      </c>
      <c r="E41" s="14" t="s">
        <v>128</v>
      </c>
      <c r="F41" s="27">
        <v>7132.9523857834165</v>
      </c>
      <c r="G41" s="28">
        <v>9738.097649596968</v>
      </c>
      <c r="H41" s="28">
        <v>17531.20552757275</v>
      </c>
      <c r="I41" s="28">
        <v>11527.558493458808</v>
      </c>
      <c r="J41" s="27">
        <v>2513.539019943776</v>
      </c>
      <c r="K41" s="28">
        <v>3386.262683321316</v>
      </c>
      <c r="L41" s="28">
        <v>5996.953822443203</v>
      </c>
      <c r="M41" s="28">
        <v>3985.7320660150326</v>
      </c>
      <c r="N41" s="27">
        <v>9646.491405727193</v>
      </c>
      <c r="O41" s="28">
        <v>13124.360332918284</v>
      </c>
      <c r="P41" s="28">
        <v>23528.159350015954</v>
      </c>
      <c r="Q41" s="28">
        <v>15513.29055947384</v>
      </c>
    </row>
    <row r="42" spans="1:17" ht="12.75">
      <c r="A42" s="14" t="s">
        <v>0</v>
      </c>
      <c r="B42" s="14" t="s">
        <v>0</v>
      </c>
      <c r="C42" s="17" t="s">
        <v>0</v>
      </c>
      <c r="D42" s="14" t="s">
        <v>0</v>
      </c>
      <c r="E42" s="22" t="s">
        <v>123</v>
      </c>
      <c r="F42" s="27">
        <v>7835.37604756251</v>
      </c>
      <c r="G42" s="28">
        <v>10546.711281452348</v>
      </c>
      <c r="H42" s="28">
        <v>22661.228119145635</v>
      </c>
      <c r="I42" s="28">
        <v>13010.622862323486</v>
      </c>
      <c r="J42" s="27">
        <v>2748.8509466397727</v>
      </c>
      <c r="K42" s="28">
        <v>3657.148249992868</v>
      </c>
      <c r="L42" s="28">
        <v>7715.51139062012</v>
      </c>
      <c r="M42" s="28">
        <v>4482.5586295847</v>
      </c>
      <c r="N42" s="27">
        <v>10584.226994202283</v>
      </c>
      <c r="O42" s="28">
        <v>14203.859531445216</v>
      </c>
      <c r="P42" s="28">
        <v>30376.739509765757</v>
      </c>
      <c r="Q42" s="28">
        <v>17493.181491908184</v>
      </c>
    </row>
    <row r="43" spans="1:17" ht="12.75">
      <c r="A43" s="14"/>
      <c r="B43" s="29" t="s">
        <v>21</v>
      </c>
      <c r="C43" s="30">
        <v>2006</v>
      </c>
      <c r="D43" s="29" t="s">
        <v>11</v>
      </c>
      <c r="E43" s="29" t="s">
        <v>127</v>
      </c>
      <c r="F43" s="31">
        <v>52882.54837316645</v>
      </c>
      <c r="G43" s="32">
        <v>62166.04106286403</v>
      </c>
      <c r="H43" s="32">
        <v>105751.22902351465</v>
      </c>
      <c r="I43" s="32">
        <v>71799.84760766054</v>
      </c>
      <c r="J43" s="31">
        <v>7054.531952980406</v>
      </c>
      <c r="K43" s="32">
        <v>8292.949877786063</v>
      </c>
      <c r="L43" s="32">
        <v>14107.213951736856</v>
      </c>
      <c r="M43" s="32">
        <v>9578.099670861915</v>
      </c>
      <c r="N43" s="31">
        <v>59937.08032614685</v>
      </c>
      <c r="O43" s="32">
        <v>70458.9909406501</v>
      </c>
      <c r="P43" s="32">
        <v>119858.4429752515</v>
      </c>
      <c r="Q43" s="32">
        <v>81377.94727852246</v>
      </c>
    </row>
    <row r="44" spans="1:17" ht="12.75">
      <c r="A44" s="14"/>
      <c r="B44" s="29" t="s">
        <v>0</v>
      </c>
      <c r="C44" s="30" t="s">
        <v>0</v>
      </c>
      <c r="D44" s="29" t="s">
        <v>0</v>
      </c>
      <c r="E44" s="29" t="s">
        <v>128</v>
      </c>
      <c r="F44" s="31">
        <v>35298.80154483163</v>
      </c>
      <c r="G44" s="32">
        <v>41388.033369756624</v>
      </c>
      <c r="H44" s="32">
        <v>61521.61795793248</v>
      </c>
      <c r="I44" s="32">
        <v>48961.54565046107</v>
      </c>
      <c r="J44" s="31">
        <v>4708.860126080539</v>
      </c>
      <c r="K44" s="32">
        <v>5521.163651525534</v>
      </c>
      <c r="L44" s="32">
        <v>8206.983835588193</v>
      </c>
      <c r="M44" s="32">
        <v>6531.470189771507</v>
      </c>
      <c r="N44" s="31">
        <v>40007.661670912166</v>
      </c>
      <c r="O44" s="32">
        <v>46909.19702128216</v>
      </c>
      <c r="P44" s="32">
        <v>69728.60179352068</v>
      </c>
      <c r="Q44" s="32">
        <v>55493.015840232576</v>
      </c>
    </row>
    <row r="45" spans="1:17" ht="12.75">
      <c r="A45" s="14"/>
      <c r="B45" s="29" t="s">
        <v>0</v>
      </c>
      <c r="C45" s="30" t="s">
        <v>0</v>
      </c>
      <c r="D45" s="29" t="s">
        <v>0</v>
      </c>
      <c r="E45" s="29" t="s">
        <v>123</v>
      </c>
      <c r="F45" s="31">
        <v>46061.85565641102</v>
      </c>
      <c r="G45" s="32">
        <v>56289.728787418026</v>
      </c>
      <c r="H45" s="32">
        <v>83292.99197110304</v>
      </c>
      <c r="I45" s="32">
        <v>62986.22183712833</v>
      </c>
      <c r="J45" s="31">
        <v>6144.65154456523</v>
      </c>
      <c r="K45" s="32">
        <v>7509.049820241566</v>
      </c>
      <c r="L45" s="32">
        <v>11111.285128945146</v>
      </c>
      <c r="M45" s="32">
        <v>8402.361993072918</v>
      </c>
      <c r="N45" s="31">
        <v>52206.50720097625</v>
      </c>
      <c r="O45" s="32">
        <v>63798.778607659595</v>
      </c>
      <c r="P45" s="32">
        <v>94404.27710004819</v>
      </c>
      <c r="Q45" s="32">
        <v>71388.58383020124</v>
      </c>
    </row>
    <row r="46" spans="1:17" ht="12.75">
      <c r="A46" s="14" t="s">
        <v>0</v>
      </c>
      <c r="B46" s="14" t="s">
        <v>23</v>
      </c>
      <c r="C46" s="17">
        <v>2006</v>
      </c>
      <c r="D46" s="22" t="s">
        <v>40</v>
      </c>
      <c r="E46" s="14" t="s">
        <v>127</v>
      </c>
      <c r="F46" s="27">
        <v>38251.06057348797</v>
      </c>
      <c r="G46" s="28">
        <v>40802.96162369255</v>
      </c>
      <c r="H46" s="28">
        <v>88359.80824603175</v>
      </c>
      <c r="I46" s="28">
        <v>44889.70619518775</v>
      </c>
      <c r="J46" s="27">
        <v>15104.34929289549</v>
      </c>
      <c r="K46" s="28">
        <v>16112.028668193972</v>
      </c>
      <c r="L46" s="28">
        <v>34890.990921343546</v>
      </c>
      <c r="M46" s="28">
        <v>17725.777844118566</v>
      </c>
      <c r="N46" s="27">
        <v>53355.40986638346</v>
      </c>
      <c r="O46" s="28">
        <v>56914.99029188653</v>
      </c>
      <c r="P46" s="28">
        <v>123250.7991673753</v>
      </c>
      <c r="Q46" s="28">
        <v>62615.48403930631</v>
      </c>
    </row>
    <row r="47" spans="1:17" ht="12.75">
      <c r="A47" s="14" t="s">
        <v>0</v>
      </c>
      <c r="B47" s="14" t="s">
        <v>0</v>
      </c>
      <c r="C47" s="17" t="s">
        <v>0</v>
      </c>
      <c r="D47" s="14" t="s">
        <v>0</v>
      </c>
      <c r="E47" s="14" t="s">
        <v>128</v>
      </c>
      <c r="F47" s="27">
        <v>26972.405073238657</v>
      </c>
      <c r="G47" s="28">
        <v>33197.63997776225</v>
      </c>
      <c r="H47" s="28">
        <v>45782.57086186453</v>
      </c>
      <c r="I47" s="28">
        <v>34428.22894316896</v>
      </c>
      <c r="J47" s="27">
        <v>10650.70148089004</v>
      </c>
      <c r="K47" s="28">
        <v>13108.88488857889</v>
      </c>
      <c r="L47" s="28">
        <v>18078.346886507894</v>
      </c>
      <c r="M47" s="28">
        <v>13594.812475704897</v>
      </c>
      <c r="N47" s="27">
        <v>37623.106554128695</v>
      </c>
      <c r="O47" s="28">
        <v>46306.52486634114</v>
      </c>
      <c r="P47" s="28">
        <v>63860.91774837242</v>
      </c>
      <c r="Q47" s="28">
        <v>48023.04141887385</v>
      </c>
    </row>
    <row r="48" spans="1:17" ht="12.75">
      <c r="A48" s="14" t="s">
        <v>0</v>
      </c>
      <c r="B48" s="14" t="s">
        <v>0</v>
      </c>
      <c r="C48" s="17" t="s">
        <v>0</v>
      </c>
      <c r="D48" s="14" t="s">
        <v>0</v>
      </c>
      <c r="E48" s="22" t="s">
        <v>123</v>
      </c>
      <c r="F48" s="27">
        <v>35070.017519580775</v>
      </c>
      <c r="G48" s="28">
        <v>37957.14488895726</v>
      </c>
      <c r="H48" s="28">
        <v>64468.126225721804</v>
      </c>
      <c r="I48" s="28">
        <v>41024.75009750464</v>
      </c>
      <c r="J48" s="27">
        <v>13848.238098026939</v>
      </c>
      <c r="K48" s="28">
        <v>14988.289630882107</v>
      </c>
      <c r="L48" s="28">
        <v>25456.786875255668</v>
      </c>
      <c r="M48" s="28">
        <v>16199.607170002046</v>
      </c>
      <c r="N48" s="27">
        <v>48918.25561760771</v>
      </c>
      <c r="O48" s="28">
        <v>52945.434519839364</v>
      </c>
      <c r="P48" s="28">
        <v>89924.91310097747</v>
      </c>
      <c r="Q48" s="28">
        <v>57224.35726750669</v>
      </c>
    </row>
    <row r="49" spans="1:17" ht="12.75">
      <c r="A49" s="14"/>
      <c r="B49" s="29" t="s">
        <v>24</v>
      </c>
      <c r="C49" s="30">
        <v>2007</v>
      </c>
      <c r="D49" s="29" t="s">
        <v>40</v>
      </c>
      <c r="E49" s="29" t="s">
        <v>127</v>
      </c>
      <c r="F49" s="31">
        <v>24321.96812872972</v>
      </c>
      <c r="G49" s="32">
        <v>33820.11279112308</v>
      </c>
      <c r="H49" s="32">
        <v>51626.655326548585</v>
      </c>
      <c r="I49" s="32">
        <v>42050.59637429145</v>
      </c>
      <c r="J49" s="31">
        <v>4400.573693531068</v>
      </c>
      <c r="K49" s="32">
        <v>6119.0730072978995</v>
      </c>
      <c r="L49" s="32">
        <v>8970.664037712482</v>
      </c>
      <c r="M49" s="32">
        <v>7608.214402000551</v>
      </c>
      <c r="N49" s="31">
        <v>28722.541822260788</v>
      </c>
      <c r="O49" s="32">
        <v>39939.18579842098</v>
      </c>
      <c r="P49" s="32">
        <v>60597.31936426107</v>
      </c>
      <c r="Q49" s="32">
        <v>49658.810776292</v>
      </c>
    </row>
    <row r="50" spans="1:17" ht="12.75">
      <c r="A50" s="14"/>
      <c r="B50" s="29"/>
      <c r="C50" s="30"/>
      <c r="D50" s="29"/>
      <c r="E50" s="29" t="s">
        <v>128</v>
      </c>
      <c r="F50" s="31">
        <v>15904.326692874614</v>
      </c>
      <c r="G50" s="32">
        <v>18793.200176557115</v>
      </c>
      <c r="H50" s="32">
        <v>42650.94879949659</v>
      </c>
      <c r="I50" s="32">
        <v>23528.325535213004</v>
      </c>
      <c r="J50" s="31">
        <v>2877.5698285418034</v>
      </c>
      <c r="K50" s="32">
        <v>3400.253707944479</v>
      </c>
      <c r="L50" s="32">
        <v>7716.836166292919</v>
      </c>
      <c r="M50" s="32">
        <v>4256.979939086089</v>
      </c>
      <c r="N50" s="31">
        <v>18781.896521416416</v>
      </c>
      <c r="O50" s="32">
        <v>22193.453884501592</v>
      </c>
      <c r="P50" s="32">
        <v>50367.784965789506</v>
      </c>
      <c r="Q50" s="32">
        <v>27785.305474299093</v>
      </c>
    </row>
    <row r="51" spans="1:17" ht="12.75">
      <c r="A51" s="14"/>
      <c r="B51" s="29"/>
      <c r="C51" s="30"/>
      <c r="D51" s="29"/>
      <c r="E51" s="29" t="s">
        <v>123</v>
      </c>
      <c r="F51" s="31">
        <v>19385.873293088982</v>
      </c>
      <c r="G51" s="32">
        <v>28840.167242557563</v>
      </c>
      <c r="H51" s="32">
        <v>50234.736214237266</v>
      </c>
      <c r="I51" s="32">
        <v>36990.42585634929</v>
      </c>
      <c r="J51" s="31">
        <v>3507.486054918589</v>
      </c>
      <c r="K51" s="32">
        <v>5218.051459195939</v>
      </c>
      <c r="L51" s="32">
        <v>8781.460472776003</v>
      </c>
      <c r="M51" s="32">
        <v>6692.6777501892775</v>
      </c>
      <c r="N51" s="31">
        <v>22893.359348007572</v>
      </c>
      <c r="O51" s="32">
        <v>34058.2187017535</v>
      </c>
      <c r="P51" s="32">
        <v>59016.19668701327</v>
      </c>
      <c r="Q51" s="32">
        <v>43683.10360653857</v>
      </c>
    </row>
    <row r="52" spans="1:17" ht="12.75">
      <c r="A52" s="14" t="s">
        <v>0</v>
      </c>
      <c r="B52" s="14" t="s">
        <v>25</v>
      </c>
      <c r="C52" s="17">
        <v>2006</v>
      </c>
      <c r="D52" s="22" t="s">
        <v>40</v>
      </c>
      <c r="E52" s="14" t="s">
        <v>127</v>
      </c>
      <c r="F52" s="27">
        <v>43070.900967067995</v>
      </c>
      <c r="G52" s="28">
        <v>50841.585283221066</v>
      </c>
      <c r="H52" s="28">
        <v>78196.5625248548</v>
      </c>
      <c r="I52" s="28">
        <v>57873.42363540847</v>
      </c>
      <c r="J52" s="27">
        <v>8549.198593682482</v>
      </c>
      <c r="K52" s="28">
        <v>10819.598283754505</v>
      </c>
      <c r="L52" s="28">
        <v>17175.174944017355</v>
      </c>
      <c r="M52" s="28">
        <v>12874.12565430486</v>
      </c>
      <c r="N52" s="27">
        <v>51620.099560750474</v>
      </c>
      <c r="O52" s="28">
        <v>61661.18356697557</v>
      </c>
      <c r="P52" s="28">
        <v>95371.73746887216</v>
      </c>
      <c r="Q52" s="28">
        <v>70747.54928971334</v>
      </c>
    </row>
    <row r="53" spans="1:17" ht="12.75">
      <c r="A53" s="14" t="s">
        <v>0</v>
      </c>
      <c r="B53" s="14" t="s">
        <v>0</v>
      </c>
      <c r="C53" s="17" t="s">
        <v>0</v>
      </c>
      <c r="D53" s="14" t="s">
        <v>0</v>
      </c>
      <c r="E53" s="14" t="s">
        <v>128</v>
      </c>
      <c r="F53" s="27">
        <v>32731.894388792294</v>
      </c>
      <c r="G53" s="28">
        <v>42184.94381604002</v>
      </c>
      <c r="H53" s="28">
        <v>61876.847385332534</v>
      </c>
      <c r="I53" s="28">
        <v>49002.89738626895</v>
      </c>
      <c r="J53" s="27">
        <v>5528.39934667478</v>
      </c>
      <c r="K53" s="28">
        <v>8290.344063080882</v>
      </c>
      <c r="L53" s="28">
        <v>14043.825988438926</v>
      </c>
      <c r="M53" s="28">
        <v>10282.379647462521</v>
      </c>
      <c r="N53" s="27">
        <v>38260.29373546707</v>
      </c>
      <c r="O53" s="28">
        <v>50475.2878791209</v>
      </c>
      <c r="P53" s="28">
        <v>75920.67337377145</v>
      </c>
      <c r="Q53" s="28">
        <v>59285.27703373147</v>
      </c>
    </row>
    <row r="54" spans="1:17" ht="12.75">
      <c r="A54" s="14" t="s">
        <v>0</v>
      </c>
      <c r="B54" s="14" t="s">
        <v>0</v>
      </c>
      <c r="C54" s="17" t="s">
        <v>0</v>
      </c>
      <c r="D54" s="14" t="s">
        <v>0</v>
      </c>
      <c r="E54" s="22" t="s">
        <v>123</v>
      </c>
      <c r="F54" s="27">
        <v>41630.00392518792</v>
      </c>
      <c r="G54" s="28">
        <v>49298.41328977936</v>
      </c>
      <c r="H54" s="28">
        <v>74376.36250823339</v>
      </c>
      <c r="I54" s="28">
        <v>56197.654022640745</v>
      </c>
      <c r="J54" s="27">
        <v>8128.204500471171</v>
      </c>
      <c r="K54" s="28">
        <v>10368.722006570675</v>
      </c>
      <c r="L54" s="28">
        <v>16521.92074117509</v>
      </c>
      <c r="M54" s="28">
        <v>12384.507667694452</v>
      </c>
      <c r="N54" s="27">
        <v>49758.20842565909</v>
      </c>
      <c r="O54" s="28">
        <v>59667.13529635004</v>
      </c>
      <c r="P54" s="28">
        <v>90898.28324940847</v>
      </c>
      <c r="Q54" s="28">
        <v>68582.1616903352</v>
      </c>
    </row>
    <row r="55" spans="1:17" ht="12.75">
      <c r="A55" s="14" t="s">
        <v>0</v>
      </c>
      <c r="B55" s="29" t="s">
        <v>26</v>
      </c>
      <c r="C55" s="30">
        <v>2008</v>
      </c>
      <c r="D55" s="29" t="s">
        <v>40</v>
      </c>
      <c r="E55" s="29" t="s">
        <v>127</v>
      </c>
      <c r="F55" s="31">
        <v>32667.920046550473</v>
      </c>
      <c r="G55" s="32">
        <v>40721.12619140319</v>
      </c>
      <c r="H55" s="32">
        <v>54254.86565518786</v>
      </c>
      <c r="I55" s="32">
        <v>43764.49494169013</v>
      </c>
      <c r="J55" s="31">
        <v>411.615792586536</v>
      </c>
      <c r="K55" s="32">
        <v>513.0861900116802</v>
      </c>
      <c r="L55" s="32">
        <v>683.611307255367</v>
      </c>
      <c r="M55" s="32">
        <v>551.4326362652956</v>
      </c>
      <c r="N55" s="31">
        <v>33079.53583913701</v>
      </c>
      <c r="O55" s="32">
        <v>41234.21238141487</v>
      </c>
      <c r="P55" s="32">
        <v>54938.47696244322</v>
      </c>
      <c r="Q55" s="32">
        <v>44315.92757795542</v>
      </c>
    </row>
    <row r="56" spans="1:17" ht="12.75">
      <c r="A56" s="14" t="s">
        <v>0</v>
      </c>
      <c r="B56" s="29" t="s">
        <v>0</v>
      </c>
      <c r="C56" s="30" t="s">
        <v>0</v>
      </c>
      <c r="D56" s="29" t="s">
        <v>0</v>
      </c>
      <c r="E56" s="29" t="s">
        <v>128</v>
      </c>
      <c r="F56" s="31">
        <v>25426.299647748016</v>
      </c>
      <c r="G56" s="32">
        <v>30992.44778225934</v>
      </c>
      <c r="H56" s="32">
        <v>39909.050198450896</v>
      </c>
      <c r="I56" s="32">
        <v>33601.859818114615</v>
      </c>
      <c r="J56" s="31">
        <v>320.37137556162503</v>
      </c>
      <c r="K56" s="32">
        <v>390.5048420564677</v>
      </c>
      <c r="L56" s="32">
        <v>502.85403250048125</v>
      </c>
      <c r="M56" s="32">
        <v>423.3834337082442</v>
      </c>
      <c r="N56" s="31">
        <v>25746.671023309642</v>
      </c>
      <c r="O56" s="32">
        <v>31382.952624315807</v>
      </c>
      <c r="P56" s="32">
        <v>40411.904230951375</v>
      </c>
      <c r="Q56" s="32">
        <v>34025.24325182286</v>
      </c>
    </row>
    <row r="57" spans="1:17" ht="12.75">
      <c r="A57" s="14" t="s">
        <v>0</v>
      </c>
      <c r="B57" s="29" t="s">
        <v>0</v>
      </c>
      <c r="C57" s="30" t="s">
        <v>0</v>
      </c>
      <c r="D57" s="29" t="s">
        <v>0</v>
      </c>
      <c r="E57" s="29" t="s">
        <v>123</v>
      </c>
      <c r="F57" s="31">
        <v>29691.297047453987</v>
      </c>
      <c r="G57" s="32">
        <v>37739.89474967664</v>
      </c>
      <c r="H57" s="32">
        <v>47802.44076195198</v>
      </c>
      <c r="I57" s="32">
        <v>39726.590951122984</v>
      </c>
      <c r="J57" s="31">
        <v>374.1103427979202</v>
      </c>
      <c r="K57" s="32">
        <v>475.5226738459256</v>
      </c>
      <c r="L57" s="32">
        <v>602.3107536005949</v>
      </c>
      <c r="M57" s="32">
        <v>500.5550459841496</v>
      </c>
      <c r="N57" s="31">
        <v>30065.40739025191</v>
      </c>
      <c r="O57" s="32">
        <v>38215.417423522566</v>
      </c>
      <c r="P57" s="32">
        <v>48404.75151555257</v>
      </c>
      <c r="Q57" s="32">
        <v>40227.14599710713</v>
      </c>
    </row>
    <row r="58" spans="1:17" ht="12.75">
      <c r="A58" s="14"/>
      <c r="B58" s="14" t="s">
        <v>27</v>
      </c>
      <c r="C58" s="17">
        <v>2008</v>
      </c>
      <c r="D58" s="22" t="s">
        <v>40</v>
      </c>
      <c r="E58" s="14" t="s">
        <v>127</v>
      </c>
      <c r="F58" s="27">
        <v>66847.07051441367</v>
      </c>
      <c r="G58" s="28">
        <v>77784.93442821743</v>
      </c>
      <c r="H58" s="28">
        <v>103847.54579952698</v>
      </c>
      <c r="I58" s="28">
        <v>83621.72661985674</v>
      </c>
      <c r="J58" s="27">
        <v>9893.366436133225</v>
      </c>
      <c r="K58" s="28">
        <v>11512.170295376178</v>
      </c>
      <c r="L58" s="28">
        <v>15369.436778329993</v>
      </c>
      <c r="M58" s="28">
        <v>12376.015539738799</v>
      </c>
      <c r="N58" s="27">
        <v>76740.4369505469</v>
      </c>
      <c r="O58" s="28">
        <v>89297.1047235936</v>
      </c>
      <c r="P58" s="28">
        <v>119216.98257785698</v>
      </c>
      <c r="Q58" s="28">
        <v>95997.74215959554</v>
      </c>
    </row>
    <row r="59" spans="1:17" ht="12.75">
      <c r="A59" s="14"/>
      <c r="B59" s="14" t="s">
        <v>0</v>
      </c>
      <c r="C59" s="17" t="s">
        <v>0</v>
      </c>
      <c r="D59" s="14"/>
      <c r="E59" s="14" t="s">
        <v>128</v>
      </c>
      <c r="F59" s="27">
        <v>49717.90655840058</v>
      </c>
      <c r="G59" s="28">
        <v>56164.72455921235</v>
      </c>
      <c r="H59" s="28">
        <v>70489.2431366229</v>
      </c>
      <c r="I59" s="28">
        <v>61966.306776979676</v>
      </c>
      <c r="J59" s="27">
        <v>7358.250170643286</v>
      </c>
      <c r="K59" s="28">
        <v>8312.379234763428</v>
      </c>
      <c r="L59" s="28">
        <v>10432.40798422019</v>
      </c>
      <c r="M59" s="28">
        <v>9171.013402992992</v>
      </c>
      <c r="N59" s="27">
        <v>57076.15672904387</v>
      </c>
      <c r="O59" s="28">
        <v>64477.10379397578</v>
      </c>
      <c r="P59" s="28">
        <v>80921.65112084309</v>
      </c>
      <c r="Q59" s="28">
        <v>71137.32017997267</v>
      </c>
    </row>
    <row r="60" spans="1:17" ht="12.75">
      <c r="A60" s="14"/>
      <c r="B60" s="14" t="s">
        <v>0</v>
      </c>
      <c r="C60" s="17" t="s">
        <v>0</v>
      </c>
      <c r="D60" s="14"/>
      <c r="E60" s="22" t="s">
        <v>123</v>
      </c>
      <c r="F60" s="27">
        <v>60886.92282211673</v>
      </c>
      <c r="G60" s="28">
        <v>70391.47081886373</v>
      </c>
      <c r="H60" s="28">
        <v>87282.10440792496</v>
      </c>
      <c r="I60" s="28">
        <v>74984.96544545038</v>
      </c>
      <c r="J60" s="27">
        <v>9011.264577673277</v>
      </c>
      <c r="K60" s="28">
        <v>10417.937681191832</v>
      </c>
      <c r="L60" s="28">
        <v>12917.751452372893</v>
      </c>
      <c r="M60" s="28">
        <v>11097.774885926656</v>
      </c>
      <c r="N60" s="27">
        <v>69898.18739979001</v>
      </c>
      <c r="O60" s="28">
        <v>80809.40850005556</v>
      </c>
      <c r="P60" s="28">
        <v>100199.85586029784</v>
      </c>
      <c r="Q60" s="28">
        <v>86082.74033137703</v>
      </c>
    </row>
    <row r="61" spans="1:17" ht="12.75">
      <c r="A61" s="14"/>
      <c r="B61" s="29" t="s">
        <v>28</v>
      </c>
      <c r="C61" s="30">
        <v>2006</v>
      </c>
      <c r="D61" s="29" t="s">
        <v>11</v>
      </c>
      <c r="E61" s="29" t="s">
        <v>127</v>
      </c>
      <c r="F61" s="31">
        <v>6172.356187092448</v>
      </c>
      <c r="G61" s="32">
        <v>10467.344048046454</v>
      </c>
      <c r="H61" s="32">
        <v>22195.92231074493</v>
      </c>
      <c r="I61" s="32">
        <v>12199.509326726326</v>
      </c>
      <c r="J61" s="31">
        <v>1514.6813946576376</v>
      </c>
      <c r="K61" s="32">
        <v>2568.6611077648845</v>
      </c>
      <c r="L61" s="32">
        <v>5446.82606484326</v>
      </c>
      <c r="M61" s="32">
        <v>2993.730309956256</v>
      </c>
      <c r="N61" s="31">
        <v>7687.037581750085</v>
      </c>
      <c r="O61" s="32">
        <v>13036.00515581134</v>
      </c>
      <c r="P61" s="32">
        <v>27642.748375588188</v>
      </c>
      <c r="Q61" s="32">
        <v>15193.239636682581</v>
      </c>
    </row>
    <row r="62" spans="1:17" ht="12.75">
      <c r="A62" s="14"/>
      <c r="B62" s="29" t="s">
        <v>0</v>
      </c>
      <c r="C62" s="30" t="s">
        <v>0</v>
      </c>
      <c r="D62" s="29" t="s">
        <v>0</v>
      </c>
      <c r="E62" s="29" t="s">
        <v>128</v>
      </c>
      <c r="F62" s="31">
        <v>4001.690789883221</v>
      </c>
      <c r="G62" s="32">
        <v>7032.0695216095355</v>
      </c>
      <c r="H62" s="32">
        <v>14727.791340498452</v>
      </c>
      <c r="I62" s="32">
        <v>9365.600086242282</v>
      </c>
      <c r="J62" s="31">
        <v>982.0053157794466</v>
      </c>
      <c r="K62" s="32">
        <v>1725.6529836361283</v>
      </c>
      <c r="L62" s="32">
        <v>3614.1646482591027</v>
      </c>
      <c r="M62" s="32">
        <v>2298.2957837236495</v>
      </c>
      <c r="N62" s="31">
        <v>4983.696105662668</v>
      </c>
      <c r="O62" s="32">
        <v>8757.722505245663</v>
      </c>
      <c r="P62" s="32">
        <v>18341.955988757556</v>
      </c>
      <c r="Q62" s="32">
        <v>11663.895869965932</v>
      </c>
    </row>
    <row r="63" spans="1:17" ht="12.75">
      <c r="A63" s="14"/>
      <c r="B63" s="29" t="s">
        <v>0</v>
      </c>
      <c r="C63" s="30" t="s">
        <v>0</v>
      </c>
      <c r="D63" s="29" t="s">
        <v>0</v>
      </c>
      <c r="E63" s="29" t="s">
        <v>123</v>
      </c>
      <c r="F63" s="31">
        <v>5213.813179029015</v>
      </c>
      <c r="G63" s="32">
        <v>9129.074976625105</v>
      </c>
      <c r="H63" s="32">
        <v>17664.9416816376</v>
      </c>
      <c r="I63" s="32">
        <v>10941.061406894381</v>
      </c>
      <c r="J63" s="31">
        <v>1279.4572409820908</v>
      </c>
      <c r="K63" s="32">
        <v>2240.253089483857</v>
      </c>
      <c r="L63" s="32">
        <v>4334.93429281383</v>
      </c>
      <c r="M63" s="32">
        <v>2684.9102107045046</v>
      </c>
      <c r="N63" s="31">
        <v>6493.270420011106</v>
      </c>
      <c r="O63" s="32">
        <v>11369.328066108961</v>
      </c>
      <c r="P63" s="32">
        <v>21999.875974451432</v>
      </c>
      <c r="Q63" s="32">
        <v>13625.971617598887</v>
      </c>
    </row>
    <row r="64" spans="1:17" ht="12.75">
      <c r="A64" s="14"/>
      <c r="B64" s="14" t="s">
        <v>29</v>
      </c>
      <c r="C64" s="17">
        <v>2006</v>
      </c>
      <c r="D64" s="22" t="s">
        <v>11</v>
      </c>
      <c r="E64" s="14" t="s">
        <v>127</v>
      </c>
      <c r="F64" s="27">
        <v>16770.865529888702</v>
      </c>
      <c r="G64" s="28">
        <v>27251.66921653834</v>
      </c>
      <c r="H64" s="28">
        <v>50123.10092756827</v>
      </c>
      <c r="I64" s="28">
        <v>22414.115130956532</v>
      </c>
      <c r="J64" s="27">
        <v>3983.080563348567</v>
      </c>
      <c r="K64" s="28">
        <v>6472.271438927855</v>
      </c>
      <c r="L64" s="28">
        <v>11904.236470297466</v>
      </c>
      <c r="M64" s="28">
        <v>5323.352343602176</v>
      </c>
      <c r="N64" s="27">
        <v>20753.946093237268</v>
      </c>
      <c r="O64" s="28">
        <v>33723.9406554662</v>
      </c>
      <c r="P64" s="28">
        <v>62027.33739786574</v>
      </c>
      <c r="Q64" s="28">
        <v>27737.467474558707</v>
      </c>
    </row>
    <row r="65" spans="1:17" ht="12.75">
      <c r="A65" s="14"/>
      <c r="B65" s="14" t="s">
        <v>0</v>
      </c>
      <c r="C65" s="17" t="s">
        <v>0</v>
      </c>
      <c r="D65" s="14" t="s">
        <v>0</v>
      </c>
      <c r="E65" s="14" t="s">
        <v>128</v>
      </c>
      <c r="F65" s="27">
        <v>11020.04471736719</v>
      </c>
      <c r="G65" s="28">
        <v>20406.17284758564</v>
      </c>
      <c r="H65" s="28">
        <v>34902.05785735232</v>
      </c>
      <c r="I65" s="28">
        <v>17348.501431034332</v>
      </c>
      <c r="J65" s="27">
        <v>2617.2606203747073</v>
      </c>
      <c r="K65" s="28">
        <v>4846.46605130159</v>
      </c>
      <c r="L65" s="28">
        <v>8289.238741121177</v>
      </c>
      <c r="M65" s="28">
        <v>4120.269089870654</v>
      </c>
      <c r="N65" s="27">
        <v>13637.305337741896</v>
      </c>
      <c r="O65" s="28">
        <v>25252.638898887228</v>
      </c>
      <c r="P65" s="28">
        <v>43191.2965984735</v>
      </c>
      <c r="Q65" s="28">
        <v>21468.770520904985</v>
      </c>
    </row>
    <row r="66" spans="1:17" ht="12.75">
      <c r="A66" s="14"/>
      <c r="B66" s="14" t="s">
        <v>0</v>
      </c>
      <c r="C66" s="17" t="s">
        <v>0</v>
      </c>
      <c r="D66" s="14" t="s">
        <v>0</v>
      </c>
      <c r="E66" s="22" t="s">
        <v>123</v>
      </c>
      <c r="F66" s="27">
        <v>14462.308883866343</v>
      </c>
      <c r="G66" s="28">
        <v>23810.373261884215</v>
      </c>
      <c r="H66" s="28">
        <v>41825.733857861866</v>
      </c>
      <c r="I66" s="28">
        <v>20203.34083653773</v>
      </c>
      <c r="J66" s="27">
        <v>3434.798359918256</v>
      </c>
      <c r="K66" s="28">
        <v>5654.9636496975</v>
      </c>
      <c r="L66" s="28">
        <v>9933.611791242192</v>
      </c>
      <c r="M66" s="28">
        <v>4798.29344867771</v>
      </c>
      <c r="N66" s="27">
        <v>17897.107243784598</v>
      </c>
      <c r="O66" s="28">
        <v>29465.336911581715</v>
      </c>
      <c r="P66" s="28">
        <v>51759.345649104056</v>
      </c>
      <c r="Q66" s="28">
        <v>25001.63428521544</v>
      </c>
    </row>
    <row r="67" spans="1:17" ht="12.75">
      <c r="A67" s="14" t="s">
        <v>0</v>
      </c>
      <c r="B67" s="29" t="s">
        <v>30</v>
      </c>
      <c r="C67" s="30">
        <v>2008</v>
      </c>
      <c r="D67" s="29" t="s">
        <v>40</v>
      </c>
      <c r="E67" s="29" t="s">
        <v>127</v>
      </c>
      <c r="F67" s="31">
        <v>9938.487616969802</v>
      </c>
      <c r="G67" s="32">
        <v>12735.67962244619</v>
      </c>
      <c r="H67" s="32">
        <v>25649.048279437146</v>
      </c>
      <c r="I67" s="32">
        <v>15430.207183679227</v>
      </c>
      <c r="J67" s="31">
        <v>4054.902947723678</v>
      </c>
      <c r="K67" s="32">
        <v>5196.1572859580465</v>
      </c>
      <c r="L67" s="32">
        <v>10270.412725743234</v>
      </c>
      <c r="M67" s="32">
        <v>6269.736436754008</v>
      </c>
      <c r="N67" s="31">
        <v>13993.39056469348</v>
      </c>
      <c r="O67" s="32">
        <v>17931.836908404235</v>
      </c>
      <c r="P67" s="32">
        <v>35919.461005180376</v>
      </c>
      <c r="Q67" s="32">
        <v>21699.943620433234</v>
      </c>
    </row>
    <row r="68" spans="1:17" ht="12.75">
      <c r="A68" s="14" t="s">
        <v>0</v>
      </c>
      <c r="B68" s="29" t="s">
        <v>0</v>
      </c>
      <c r="C68" s="30" t="s">
        <v>0</v>
      </c>
      <c r="D68" s="29" t="s">
        <v>0</v>
      </c>
      <c r="E68" s="29" t="s">
        <v>128</v>
      </c>
      <c r="F68" s="31">
        <v>7012.551274919434</v>
      </c>
      <c r="G68" s="32">
        <v>9135.853086565568</v>
      </c>
      <c r="H68" s="32">
        <v>15734.536958856743</v>
      </c>
      <c r="I68" s="32">
        <v>10539.286139684691</v>
      </c>
      <c r="J68" s="31">
        <v>2861.120920167129</v>
      </c>
      <c r="K68" s="32">
        <v>3727.4280593187514</v>
      </c>
      <c r="L68" s="32">
        <v>6388.8815437360045</v>
      </c>
      <c r="M68" s="32">
        <v>4300.028744991354</v>
      </c>
      <c r="N68" s="31">
        <v>9873.672195086563</v>
      </c>
      <c r="O68" s="32">
        <v>12863.28114588432</v>
      </c>
      <c r="P68" s="32">
        <v>22123.418502592747</v>
      </c>
      <c r="Q68" s="32">
        <v>14839.314884676045</v>
      </c>
    </row>
    <row r="69" spans="1:17" ht="12.75">
      <c r="A69" s="14" t="s">
        <v>0</v>
      </c>
      <c r="B69" s="29" t="s">
        <v>0</v>
      </c>
      <c r="C69" s="30" t="s">
        <v>0</v>
      </c>
      <c r="D69" s="29" t="s">
        <v>0</v>
      </c>
      <c r="E69" s="29" t="s">
        <v>123</v>
      </c>
      <c r="F69" s="31">
        <v>8233.130257372584</v>
      </c>
      <c r="G69" s="32">
        <v>10994.21874556839</v>
      </c>
      <c r="H69" s="32">
        <v>20627.425121286422</v>
      </c>
      <c r="I69" s="32">
        <v>13019.208100437603</v>
      </c>
      <c r="J69" s="31">
        <v>3359.1171450080146</v>
      </c>
      <c r="K69" s="32">
        <v>4485.641248191903</v>
      </c>
      <c r="L69" s="32">
        <v>8304.447259327226</v>
      </c>
      <c r="M69" s="32">
        <v>5311.836904978543</v>
      </c>
      <c r="N69" s="31">
        <v>11592.247402380599</v>
      </c>
      <c r="O69" s="32">
        <v>15479.859993760294</v>
      </c>
      <c r="P69" s="32">
        <v>28931.872380613648</v>
      </c>
      <c r="Q69" s="32">
        <v>18331.04500541615</v>
      </c>
    </row>
    <row r="70" spans="1:17" ht="12.75">
      <c r="A70" s="14" t="s">
        <v>0</v>
      </c>
      <c r="B70" s="14" t="s">
        <v>31</v>
      </c>
      <c r="C70" s="17">
        <v>2007</v>
      </c>
      <c r="D70" s="22" t="s">
        <v>40</v>
      </c>
      <c r="E70" s="14" t="s">
        <v>127</v>
      </c>
      <c r="F70" s="27">
        <v>23995.699260012945</v>
      </c>
      <c r="G70" s="28">
        <v>28651.530785113384</v>
      </c>
      <c r="H70" s="28">
        <v>41457.63708250177</v>
      </c>
      <c r="I70" s="28">
        <v>31660.40513221813</v>
      </c>
      <c r="J70" s="27">
        <v>7234.703326893903</v>
      </c>
      <c r="K70" s="28">
        <v>8638.436531711684</v>
      </c>
      <c r="L70" s="28">
        <v>12499.477580374281</v>
      </c>
      <c r="M70" s="28">
        <v>9545.612147363765</v>
      </c>
      <c r="N70" s="27">
        <v>31230.40258690685</v>
      </c>
      <c r="O70" s="28">
        <v>37289.96731682507</v>
      </c>
      <c r="P70" s="28">
        <v>53957.114662876054</v>
      </c>
      <c r="Q70" s="28">
        <v>41206.017279581894</v>
      </c>
    </row>
    <row r="71" spans="1:17" ht="12.75">
      <c r="A71" s="14" t="s">
        <v>0</v>
      </c>
      <c r="B71" s="14" t="s">
        <v>0</v>
      </c>
      <c r="C71" s="17" t="s">
        <v>0</v>
      </c>
      <c r="D71" s="14" t="s">
        <v>0</v>
      </c>
      <c r="E71" s="14" t="s">
        <v>128</v>
      </c>
      <c r="F71" s="27">
        <v>17250.140782146373</v>
      </c>
      <c r="G71" s="28">
        <v>24398.112768129704</v>
      </c>
      <c r="H71" s="28">
        <v>33888.74777146338</v>
      </c>
      <c r="I71" s="28">
        <v>27120.780169858255</v>
      </c>
      <c r="J71" s="27">
        <v>5200.917445817131</v>
      </c>
      <c r="K71" s="28">
        <v>7356.030999591105</v>
      </c>
      <c r="L71" s="28">
        <v>10217.457453096207</v>
      </c>
      <c r="M71" s="28">
        <v>8176.9152212122635</v>
      </c>
      <c r="N71" s="27">
        <v>22451.058227963505</v>
      </c>
      <c r="O71" s="28">
        <v>31754.14376772081</v>
      </c>
      <c r="P71" s="28">
        <v>44106.205224559584</v>
      </c>
      <c r="Q71" s="28">
        <v>35297.69539107052</v>
      </c>
    </row>
    <row r="72" spans="1:17" ht="12.75">
      <c r="A72" s="14" t="s">
        <v>0</v>
      </c>
      <c r="B72" s="14" t="s">
        <v>0</v>
      </c>
      <c r="C72" s="17" t="s">
        <v>0</v>
      </c>
      <c r="D72" s="14" t="s">
        <v>0</v>
      </c>
      <c r="E72" s="22" t="s">
        <v>123</v>
      </c>
      <c r="F72" s="27">
        <v>22122.26323562604</v>
      </c>
      <c r="G72" s="28">
        <v>27074.901068614</v>
      </c>
      <c r="H72" s="28">
        <v>38251.121103780555</v>
      </c>
      <c r="I72" s="28">
        <v>30018.967533527077</v>
      </c>
      <c r="J72" s="27">
        <v>6669.862365541251</v>
      </c>
      <c r="K72" s="28">
        <v>8163.08267218712</v>
      </c>
      <c r="L72" s="28">
        <v>11532.713012789838</v>
      </c>
      <c r="M72" s="28">
        <v>9050.718711358413</v>
      </c>
      <c r="N72" s="27">
        <v>28792.125601167292</v>
      </c>
      <c r="O72" s="28">
        <v>35237.98374080112</v>
      </c>
      <c r="P72" s="28">
        <v>49783.83411657039</v>
      </c>
      <c r="Q72" s="28">
        <v>39069.68624488549</v>
      </c>
    </row>
    <row r="73" spans="1:17" ht="12.75">
      <c r="A73" s="14"/>
      <c r="B73" s="29" t="s">
        <v>32</v>
      </c>
      <c r="C73" s="30">
        <v>2006</v>
      </c>
      <c r="D73" s="29" t="s">
        <v>11</v>
      </c>
      <c r="E73" s="29" t="s">
        <v>127</v>
      </c>
      <c r="F73" s="31">
        <v>38004.23280510464</v>
      </c>
      <c r="G73" s="32">
        <v>43053.36368329509</v>
      </c>
      <c r="H73" s="32">
        <v>56342.220211451946</v>
      </c>
      <c r="I73" s="32">
        <v>46422.68207156771</v>
      </c>
      <c r="J73" s="31">
        <v>17641.49211640386</v>
      </c>
      <c r="K73" s="32">
        <v>19985.289004479015</v>
      </c>
      <c r="L73" s="32">
        <v>26153.950765913454</v>
      </c>
      <c r="M73" s="32">
        <v>21549.32015040922</v>
      </c>
      <c r="N73" s="31">
        <v>55645.7249215085</v>
      </c>
      <c r="O73" s="32">
        <v>63038.6526877741</v>
      </c>
      <c r="P73" s="32">
        <v>82496.1709773654</v>
      </c>
      <c r="Q73" s="32">
        <v>67972.00222197693</v>
      </c>
    </row>
    <row r="74" spans="1:17" ht="12.75">
      <c r="A74" s="14"/>
      <c r="B74" s="29" t="s">
        <v>0</v>
      </c>
      <c r="C74" s="30" t="s">
        <v>0</v>
      </c>
      <c r="D74" s="29" t="s">
        <v>0</v>
      </c>
      <c r="E74" s="29" t="s">
        <v>128</v>
      </c>
      <c r="F74" s="31">
        <v>35711.38432952921</v>
      </c>
      <c r="G74" s="32">
        <v>32949.533136843114</v>
      </c>
      <c r="H74" s="32">
        <v>40404.74371645071</v>
      </c>
      <c r="I74" s="32">
        <v>36327.18373415544</v>
      </c>
      <c r="J74" s="31">
        <v>16577.098428344732</v>
      </c>
      <c r="K74" s="32">
        <v>15295.056863024038</v>
      </c>
      <c r="L74" s="32">
        <v>18755.739272918767</v>
      </c>
      <c r="M74" s="32">
        <v>16862.950336195987</v>
      </c>
      <c r="N74" s="31">
        <v>52288.48275787394</v>
      </c>
      <c r="O74" s="32">
        <v>48244.58999986715</v>
      </c>
      <c r="P74" s="32">
        <v>59160.48298936947</v>
      </c>
      <c r="Q74" s="32">
        <v>53190.13407035143</v>
      </c>
    </row>
    <row r="75" spans="1:17" ht="12.75">
      <c r="A75" s="14"/>
      <c r="B75" s="29" t="s">
        <v>0</v>
      </c>
      <c r="C75" s="30" t="s">
        <v>0</v>
      </c>
      <c r="D75" s="29" t="s">
        <v>0</v>
      </c>
      <c r="E75" s="29" t="s">
        <v>123</v>
      </c>
      <c r="F75" s="31">
        <v>37393.658181363644</v>
      </c>
      <c r="G75" s="32">
        <v>39750.606879924155</v>
      </c>
      <c r="H75" s="32">
        <v>48760.869335633215</v>
      </c>
      <c r="I75" s="32">
        <v>42647.94102335366</v>
      </c>
      <c r="J75" s="31">
        <v>17358.13473818032</v>
      </c>
      <c r="K75" s="32">
        <v>18452.23023646409</v>
      </c>
      <c r="L75" s="32">
        <v>22634.793733568342</v>
      </c>
      <c r="M75" s="32">
        <v>19797.172638174456</v>
      </c>
      <c r="N75" s="31">
        <v>54751.792919543965</v>
      </c>
      <c r="O75" s="32">
        <v>58202.83711638824</v>
      </c>
      <c r="P75" s="32">
        <v>71395.66306920156</v>
      </c>
      <c r="Q75" s="32">
        <v>62445.113661528114</v>
      </c>
    </row>
    <row r="76" spans="1:17" ht="12.75">
      <c r="A76" s="14" t="s">
        <v>0</v>
      </c>
      <c r="B76" s="14" t="s">
        <v>33</v>
      </c>
      <c r="C76" s="17">
        <v>2008</v>
      </c>
      <c r="D76" s="22" t="s">
        <v>40</v>
      </c>
      <c r="E76" s="14" t="s">
        <v>127</v>
      </c>
      <c r="F76" s="27">
        <v>36376.21902130629</v>
      </c>
      <c r="G76" s="28">
        <v>53711.658321506395</v>
      </c>
      <c r="H76" s="28">
        <v>83196.1218162692</v>
      </c>
      <c r="I76" s="28">
        <v>63703.270567403306</v>
      </c>
      <c r="J76" s="27">
        <v>8221.025498815223</v>
      </c>
      <c r="K76" s="28">
        <v>12138.834780660445</v>
      </c>
      <c r="L76" s="28">
        <v>18802.32353047684</v>
      </c>
      <c r="M76" s="28">
        <v>14396.939148233148</v>
      </c>
      <c r="N76" s="27">
        <v>44597.244520121516</v>
      </c>
      <c r="O76" s="28">
        <v>65850.49310216685</v>
      </c>
      <c r="P76" s="28">
        <v>101998.44534674604</v>
      </c>
      <c r="Q76" s="28">
        <v>78100.20971563645</v>
      </c>
    </row>
    <row r="77" spans="1:17" ht="12.75">
      <c r="A77" s="14" t="s">
        <v>0</v>
      </c>
      <c r="B77" s="14" t="s">
        <v>0</v>
      </c>
      <c r="C77" s="17" t="s">
        <v>0</v>
      </c>
      <c r="D77" s="14" t="s">
        <v>0</v>
      </c>
      <c r="E77" s="14" t="s">
        <v>128</v>
      </c>
      <c r="F77" s="27">
        <v>29960.015073669605</v>
      </c>
      <c r="G77" s="28">
        <v>37249.2474571277</v>
      </c>
      <c r="H77" s="28">
        <v>63917.891516492535</v>
      </c>
      <c r="I77" s="28">
        <v>48134.51907082139</v>
      </c>
      <c r="J77" s="27">
        <v>6770.963406649331</v>
      </c>
      <c r="K77" s="28">
        <v>8418.32992531086</v>
      </c>
      <c r="L77" s="28">
        <v>14445.443482727313</v>
      </c>
      <c r="M77" s="28">
        <v>10878.401310005635</v>
      </c>
      <c r="N77" s="27">
        <v>36730.97848031894</v>
      </c>
      <c r="O77" s="28">
        <v>45667.577382438554</v>
      </c>
      <c r="P77" s="28">
        <v>78363.33499921985</v>
      </c>
      <c r="Q77" s="28">
        <v>59012.920380827025</v>
      </c>
    </row>
    <row r="78" spans="1:17" ht="12.75">
      <c r="A78" s="14" t="s">
        <v>0</v>
      </c>
      <c r="B78" s="14" t="s">
        <v>0</v>
      </c>
      <c r="C78" s="17" t="s">
        <v>0</v>
      </c>
      <c r="D78" s="14" t="s">
        <v>0</v>
      </c>
      <c r="E78" s="22" t="s">
        <v>123</v>
      </c>
      <c r="F78" s="27">
        <v>34578.395483952234</v>
      </c>
      <c r="G78" s="28">
        <v>47964.87028980612</v>
      </c>
      <c r="H78" s="28">
        <v>75812.31770361112</v>
      </c>
      <c r="I78" s="28">
        <v>58152.40824687046</v>
      </c>
      <c r="J78" s="27">
        <v>7814.717379373205</v>
      </c>
      <c r="K78" s="28">
        <v>10840.060685496182</v>
      </c>
      <c r="L78" s="28">
        <v>17133.583801016113</v>
      </c>
      <c r="M78" s="28">
        <v>13142.444263792724</v>
      </c>
      <c r="N78" s="27">
        <v>42393.11286332544</v>
      </c>
      <c r="O78" s="28">
        <v>58804.9309753023</v>
      </c>
      <c r="P78" s="28">
        <v>92945.90150462723</v>
      </c>
      <c r="Q78" s="28">
        <v>71294.85251066319</v>
      </c>
    </row>
    <row r="79" spans="1:17" ht="12.75">
      <c r="A79" s="14" t="s">
        <v>0</v>
      </c>
      <c r="B79" s="29" t="s">
        <v>34</v>
      </c>
      <c r="C79" s="30">
        <v>2008</v>
      </c>
      <c r="D79" s="29" t="s">
        <v>40</v>
      </c>
      <c r="E79" s="29" t="s">
        <v>127</v>
      </c>
      <c r="F79" s="31">
        <v>32920.815919542845</v>
      </c>
      <c r="G79" s="32">
        <v>49089.5693411825</v>
      </c>
      <c r="H79" s="32">
        <v>89264.95694584638</v>
      </c>
      <c r="I79" s="32">
        <v>65732.15081144554</v>
      </c>
      <c r="J79" s="31">
        <v>8559.41213908114</v>
      </c>
      <c r="K79" s="32">
        <v>12763.28802870745</v>
      </c>
      <c r="L79" s="32">
        <v>23208.888805920058</v>
      </c>
      <c r="M79" s="32">
        <v>17090.35921097584</v>
      </c>
      <c r="N79" s="31">
        <v>41480.22805862399</v>
      </c>
      <c r="O79" s="32">
        <v>61852.85736988995</v>
      </c>
      <c r="P79" s="32">
        <v>112473.84575176644</v>
      </c>
      <c r="Q79" s="32">
        <v>82822.51002242137</v>
      </c>
    </row>
    <row r="80" spans="1:17" ht="12.75">
      <c r="A80" s="14" t="s">
        <v>0</v>
      </c>
      <c r="B80" s="29" t="s">
        <v>0</v>
      </c>
      <c r="C80" s="30" t="s">
        <v>0</v>
      </c>
      <c r="D80" s="29" t="s">
        <v>0</v>
      </c>
      <c r="E80" s="29" t="s">
        <v>128</v>
      </c>
      <c r="F80" s="31">
        <v>22104.95839993908</v>
      </c>
      <c r="G80" s="32">
        <v>33721.74774051682</v>
      </c>
      <c r="H80" s="32">
        <v>60928.3438477452</v>
      </c>
      <c r="I80" s="32">
        <v>46778.01328370387</v>
      </c>
      <c r="J80" s="31">
        <v>5747.289183984161</v>
      </c>
      <c r="K80" s="32">
        <v>8767.654412534373</v>
      </c>
      <c r="L80" s="32">
        <v>15841.369400413752</v>
      </c>
      <c r="M80" s="32">
        <v>12162.283453763006</v>
      </c>
      <c r="N80" s="31">
        <v>27852.247583923243</v>
      </c>
      <c r="O80" s="32">
        <v>42489.40215305119</v>
      </c>
      <c r="P80" s="32">
        <v>76769.71324815895</v>
      </c>
      <c r="Q80" s="32">
        <v>58940.29673746687</v>
      </c>
    </row>
    <row r="81" spans="1:17" ht="12.75">
      <c r="A81" s="14" t="s">
        <v>0</v>
      </c>
      <c r="B81" s="29" t="s">
        <v>0</v>
      </c>
      <c r="C81" s="30" t="s">
        <v>0</v>
      </c>
      <c r="D81" s="29" t="s">
        <v>0</v>
      </c>
      <c r="E81" s="29" t="s">
        <v>123</v>
      </c>
      <c r="F81" s="31">
        <v>29505.504842970782</v>
      </c>
      <c r="G81" s="32">
        <v>42942.2727927651</v>
      </c>
      <c r="H81" s="32">
        <v>76830.90141154034</v>
      </c>
      <c r="I81" s="32">
        <v>57934.78636736676</v>
      </c>
      <c r="J81" s="31">
        <v>7671.431259172404</v>
      </c>
      <c r="K81" s="32">
        <v>11164.990926118926</v>
      </c>
      <c r="L81" s="32">
        <v>19976.034367000488</v>
      </c>
      <c r="M81" s="32">
        <v>15063.044455515357</v>
      </c>
      <c r="N81" s="31">
        <v>37176.93610214318</v>
      </c>
      <c r="O81" s="32">
        <v>54107.26371888402</v>
      </c>
      <c r="P81" s="32">
        <v>96806.93577854082</v>
      </c>
      <c r="Q81" s="32">
        <v>72997.83082288211</v>
      </c>
    </row>
    <row r="82" spans="1:17" ht="12.75">
      <c r="A82" s="20"/>
      <c r="B82" s="33"/>
      <c r="C82" s="34"/>
      <c r="D82" s="33"/>
      <c r="E82" s="33"/>
      <c r="F82" s="35"/>
      <c r="G82" s="36"/>
      <c r="H82" s="36"/>
      <c r="I82" s="36"/>
      <c r="J82" s="35"/>
      <c r="K82" s="36"/>
      <c r="L82" s="36"/>
      <c r="M82" s="36"/>
      <c r="N82" s="35"/>
      <c r="O82" s="36"/>
      <c r="P82" s="36"/>
      <c r="Q82" s="36"/>
    </row>
    <row r="83" spans="1:17" ht="12.75">
      <c r="A83" s="14"/>
      <c r="B83" s="29" t="s">
        <v>1</v>
      </c>
      <c r="C83" s="30" t="s">
        <v>120</v>
      </c>
      <c r="D83" s="29"/>
      <c r="E83" s="29" t="s">
        <v>127</v>
      </c>
      <c r="F83" s="31">
        <v>33005.37004467068</v>
      </c>
      <c r="G83" s="32">
        <v>40245.05989694736</v>
      </c>
      <c r="H83" s="32">
        <v>62941.406376017745</v>
      </c>
      <c r="I83" s="32">
        <v>45830.02762748958</v>
      </c>
      <c r="J83" s="31">
        <v>7042.295877656543</v>
      </c>
      <c r="K83" s="32">
        <v>8669.04394248588</v>
      </c>
      <c r="L83" s="32">
        <v>13941.68960726356</v>
      </c>
      <c r="M83" s="32">
        <v>9894.476395203537</v>
      </c>
      <c r="N83" s="31">
        <v>40047.665922327215</v>
      </c>
      <c r="O83" s="32">
        <v>48914.103839433235</v>
      </c>
      <c r="P83" s="32">
        <v>76883.0959832813</v>
      </c>
      <c r="Q83" s="32">
        <v>55724.50402269312</v>
      </c>
    </row>
    <row r="84" spans="1:17" ht="12.75">
      <c r="A84" s="14"/>
      <c r="B84" s="29"/>
      <c r="C84" s="30"/>
      <c r="D84" s="29"/>
      <c r="E84" s="29" t="s">
        <v>128</v>
      </c>
      <c r="F84" s="31">
        <v>24284.26211651049</v>
      </c>
      <c r="G84" s="32">
        <v>30234.816150220024</v>
      </c>
      <c r="H84" s="32">
        <v>44709.615775732746</v>
      </c>
      <c r="I84" s="32">
        <v>34804.28315775605</v>
      </c>
      <c r="J84" s="31">
        <v>5190.375039976848</v>
      </c>
      <c r="K84" s="32">
        <v>6490.821039953023</v>
      </c>
      <c r="L84" s="32">
        <v>9871.024465659402</v>
      </c>
      <c r="M84" s="32">
        <v>7524.165229505484</v>
      </c>
      <c r="N84" s="31">
        <v>29474.645223231233</v>
      </c>
      <c r="O84" s="32">
        <v>36725.637190173045</v>
      </c>
      <c r="P84" s="32">
        <v>54580.64024139214</v>
      </c>
      <c r="Q84" s="32">
        <v>42328.44838726154</v>
      </c>
    </row>
    <row r="85" spans="1:17" ht="12.75">
      <c r="A85" s="14"/>
      <c r="B85" s="29"/>
      <c r="C85" s="30"/>
      <c r="D85" s="29"/>
      <c r="E85" s="29" t="s">
        <v>123</v>
      </c>
      <c r="F85" s="31">
        <v>30001.481753930362</v>
      </c>
      <c r="G85" s="32">
        <v>36862.00203715893</v>
      </c>
      <c r="H85" s="32">
        <v>54751.17262727381</v>
      </c>
      <c r="I85" s="32">
        <v>41772.52912262262</v>
      </c>
      <c r="J85" s="31">
        <v>6440.220985804079</v>
      </c>
      <c r="K85" s="32">
        <v>7937.440953222573</v>
      </c>
      <c r="L85" s="32">
        <v>12067.715847621395</v>
      </c>
      <c r="M85" s="32">
        <v>9033.769061020039</v>
      </c>
      <c r="N85" s="31">
        <v>36441.70273973444</v>
      </c>
      <c r="O85" s="32">
        <v>44799.44299038148</v>
      </c>
      <c r="P85" s="32">
        <v>66818.8884748952</v>
      </c>
      <c r="Q85" s="32">
        <v>50806.29818364263</v>
      </c>
    </row>
    <row r="86" spans="1:17" ht="12.75">
      <c r="A86" s="14"/>
      <c r="B86" s="22"/>
      <c r="C86" s="23"/>
      <c r="D86" s="22"/>
      <c r="E86" s="22"/>
      <c r="F86" s="27"/>
      <c r="G86" s="28"/>
      <c r="H86" s="28"/>
      <c r="I86" s="28"/>
      <c r="J86" s="27"/>
      <c r="K86" s="28"/>
      <c r="L86" s="28"/>
      <c r="M86" s="28"/>
      <c r="N86" s="27"/>
      <c r="O86" s="28"/>
      <c r="P86" s="28"/>
      <c r="Q86" s="28"/>
    </row>
    <row r="87" spans="1:17" ht="12.75">
      <c r="A87" s="192" t="s">
        <v>113</v>
      </c>
      <c r="B87" s="22" t="s">
        <v>35</v>
      </c>
      <c r="C87" s="23">
        <v>2008</v>
      </c>
      <c r="D87" s="22" t="s">
        <v>40</v>
      </c>
      <c r="E87" s="92" t="s">
        <v>127</v>
      </c>
      <c r="F87" s="27">
        <v>5193.882833405435</v>
      </c>
      <c r="G87" s="28">
        <v>10174.271806036339</v>
      </c>
      <c r="H87" s="28">
        <v>22583.990542910156</v>
      </c>
      <c r="I87" s="28">
        <v>8426.621201241001</v>
      </c>
      <c r="J87" s="27"/>
      <c r="K87" s="28"/>
      <c r="L87" s="28"/>
      <c r="M87" s="28"/>
      <c r="N87" s="27"/>
      <c r="O87" s="28"/>
      <c r="P87" s="28"/>
      <c r="Q87" s="28"/>
    </row>
    <row r="88" spans="1:17" ht="12.75">
      <c r="A88" s="198" t="s">
        <v>0</v>
      </c>
      <c r="B88" s="22" t="s">
        <v>0</v>
      </c>
      <c r="C88" s="23" t="s">
        <v>0</v>
      </c>
      <c r="D88" s="22" t="s">
        <v>0</v>
      </c>
      <c r="E88" s="92" t="s">
        <v>128</v>
      </c>
      <c r="F88" s="27">
        <v>3286.626445013376</v>
      </c>
      <c r="G88" s="28">
        <v>5721.491545053518</v>
      </c>
      <c r="H88" s="28">
        <v>15170.814549594725</v>
      </c>
      <c r="I88" s="28">
        <v>6349.692591545157</v>
      </c>
      <c r="J88" s="27"/>
      <c r="K88" s="28"/>
      <c r="L88" s="28"/>
      <c r="M88" s="28"/>
      <c r="N88" s="27"/>
      <c r="O88" s="28"/>
      <c r="P88" s="28"/>
      <c r="Q88" s="28"/>
    </row>
    <row r="89" spans="1:17" ht="12.75">
      <c r="A89" s="198" t="s">
        <v>0</v>
      </c>
      <c r="B89" s="22" t="s">
        <v>0</v>
      </c>
      <c r="C89" s="23" t="s">
        <v>0</v>
      </c>
      <c r="D89" s="22" t="s">
        <v>0</v>
      </c>
      <c r="E89" s="92" t="s">
        <v>123</v>
      </c>
      <c r="F89" s="27">
        <v>4626.979956405368</v>
      </c>
      <c r="G89" s="28">
        <v>8273.90971978286</v>
      </c>
      <c r="H89" s="28">
        <v>18868.853446108165</v>
      </c>
      <c r="I89" s="28">
        <v>7668.192123735622</v>
      </c>
      <c r="J89" s="27"/>
      <c r="K89" s="28"/>
      <c r="L89" s="28"/>
      <c r="M89" s="28"/>
      <c r="N89" s="27"/>
      <c r="O89" s="28"/>
      <c r="P89" s="28"/>
      <c r="Q89" s="28"/>
    </row>
    <row r="90" spans="1:17" ht="12.75">
      <c r="A90" s="198" t="s">
        <v>0</v>
      </c>
      <c r="B90" s="29" t="s">
        <v>36</v>
      </c>
      <c r="C90" s="30">
        <v>2008</v>
      </c>
      <c r="D90" s="29" t="s">
        <v>40</v>
      </c>
      <c r="E90" s="93" t="s">
        <v>127</v>
      </c>
      <c r="F90" s="31">
        <v>12811.66987565963</v>
      </c>
      <c r="G90" s="32">
        <v>14095.480383692702</v>
      </c>
      <c r="H90" s="32">
        <v>19760.87635039867</v>
      </c>
      <c r="I90" s="32">
        <v>15389.131126967939</v>
      </c>
      <c r="J90" s="31"/>
      <c r="K90" s="32"/>
      <c r="L90" s="32"/>
      <c r="M90" s="32"/>
      <c r="N90" s="31"/>
      <c r="O90" s="32"/>
      <c r="P90" s="32"/>
      <c r="Q90" s="32"/>
    </row>
    <row r="91" spans="1:17" ht="12.75">
      <c r="A91" s="198" t="s">
        <v>0</v>
      </c>
      <c r="B91" s="29" t="s">
        <v>0</v>
      </c>
      <c r="C91" s="30" t="s">
        <v>0</v>
      </c>
      <c r="D91" s="29" t="s">
        <v>0</v>
      </c>
      <c r="E91" s="93" t="s">
        <v>128</v>
      </c>
      <c r="F91" s="31">
        <v>8007.785865101127</v>
      </c>
      <c r="G91" s="32">
        <v>8653.072546767107</v>
      </c>
      <c r="H91" s="32">
        <v>12570.816203753047</v>
      </c>
      <c r="I91" s="32">
        <v>10441.449214299208</v>
      </c>
      <c r="J91" s="31"/>
      <c r="K91" s="32"/>
      <c r="L91" s="32"/>
      <c r="M91" s="32"/>
      <c r="N91" s="31"/>
      <c r="O91" s="32"/>
      <c r="P91" s="32"/>
      <c r="Q91" s="32"/>
    </row>
    <row r="92" spans="1:17" ht="12.75">
      <c r="A92" s="198" t="s">
        <v>0</v>
      </c>
      <c r="B92" s="29" t="s">
        <v>0</v>
      </c>
      <c r="C92" s="30" t="s">
        <v>0</v>
      </c>
      <c r="D92" s="29" t="s">
        <v>0</v>
      </c>
      <c r="E92" s="93" t="s">
        <v>123</v>
      </c>
      <c r="F92" s="31">
        <v>10963.191775831934</v>
      </c>
      <c r="G92" s="32">
        <v>11678.382720404301</v>
      </c>
      <c r="H92" s="32">
        <v>14886.273693113299</v>
      </c>
      <c r="I92" s="32">
        <v>12791.892027531316</v>
      </c>
      <c r="J92" s="31"/>
      <c r="K92" s="32"/>
      <c r="L92" s="32"/>
      <c r="M92" s="32"/>
      <c r="N92" s="31"/>
      <c r="O92" s="32"/>
      <c r="P92" s="32"/>
      <c r="Q92" s="32"/>
    </row>
    <row r="93" spans="1:17" ht="12.75">
      <c r="A93" s="198" t="s">
        <v>0</v>
      </c>
      <c r="B93" s="22" t="s">
        <v>37</v>
      </c>
      <c r="C93" s="23">
        <v>2008</v>
      </c>
      <c r="D93" s="22" t="s">
        <v>40</v>
      </c>
      <c r="E93" s="92" t="s">
        <v>127</v>
      </c>
      <c r="F93" s="27">
        <v>16320.317024693331</v>
      </c>
      <c r="G93" s="28">
        <v>23464.545696049372</v>
      </c>
      <c r="H93" s="28">
        <v>45051.45751897285</v>
      </c>
      <c r="I93" s="28">
        <v>34838.62090234185</v>
      </c>
      <c r="J93" s="27"/>
      <c r="K93" s="28"/>
      <c r="L93" s="28"/>
      <c r="M93" s="28"/>
      <c r="N93" s="27"/>
      <c r="O93" s="28"/>
      <c r="P93" s="28"/>
      <c r="Q93" s="28"/>
    </row>
    <row r="94" spans="1:17" ht="12.75">
      <c r="A94" s="198" t="s">
        <v>0</v>
      </c>
      <c r="B94" s="22" t="s">
        <v>0</v>
      </c>
      <c r="C94" s="23" t="s">
        <v>0</v>
      </c>
      <c r="D94" s="22" t="s">
        <v>0</v>
      </c>
      <c r="E94" s="92" t="s">
        <v>128</v>
      </c>
      <c r="F94" s="27">
        <v>11296.234416300407</v>
      </c>
      <c r="G94" s="28">
        <v>17322.040370080405</v>
      </c>
      <c r="H94" s="28">
        <v>28613.31195759703</v>
      </c>
      <c r="I94" s="28">
        <v>24279.31856353733</v>
      </c>
      <c r="J94" s="27"/>
      <c r="K94" s="28"/>
      <c r="L94" s="28"/>
      <c r="M94" s="28"/>
      <c r="N94" s="27"/>
      <c r="O94" s="28"/>
      <c r="P94" s="28"/>
      <c r="Q94" s="28"/>
    </row>
    <row r="95" spans="1:17" ht="12.75">
      <c r="A95" s="198" t="s">
        <v>0</v>
      </c>
      <c r="B95" s="22" t="s">
        <v>0</v>
      </c>
      <c r="C95" s="23" t="s">
        <v>0</v>
      </c>
      <c r="D95" s="22" t="s">
        <v>0</v>
      </c>
      <c r="E95" s="92" t="s">
        <v>123</v>
      </c>
      <c r="F95" s="27">
        <v>15557.612966291139</v>
      </c>
      <c r="G95" s="28">
        <v>21185.203073876783</v>
      </c>
      <c r="H95" s="28">
        <v>37957.253720334615</v>
      </c>
      <c r="I95" s="28">
        <v>30640.133493975023</v>
      </c>
      <c r="J95" s="27"/>
      <c r="K95" s="28"/>
      <c r="L95" s="28"/>
      <c r="M95" s="28"/>
      <c r="N95" s="27"/>
      <c r="O95" s="28"/>
      <c r="P95" s="28"/>
      <c r="Q95" s="28"/>
    </row>
    <row r="96" spans="1:17" ht="12.75">
      <c r="A96" s="198"/>
      <c r="B96" s="29" t="s">
        <v>38</v>
      </c>
      <c r="C96" s="30">
        <v>2006</v>
      </c>
      <c r="D96" s="29" t="s">
        <v>11</v>
      </c>
      <c r="E96" s="93" t="s">
        <v>127</v>
      </c>
      <c r="F96" s="31">
        <v>20395.696891021522</v>
      </c>
      <c r="G96" s="32">
        <v>27220.425925077918</v>
      </c>
      <c r="H96" s="32">
        <v>50962.00223363068</v>
      </c>
      <c r="I96" s="32">
        <v>30588.881845877157</v>
      </c>
      <c r="J96" s="31"/>
      <c r="K96" s="32"/>
      <c r="L96" s="32"/>
      <c r="M96" s="32"/>
      <c r="N96" s="31"/>
      <c r="O96" s="32"/>
      <c r="P96" s="32"/>
      <c r="Q96" s="32"/>
    </row>
    <row r="97" spans="1:17" ht="12.75">
      <c r="A97" s="198"/>
      <c r="B97" s="29" t="s">
        <v>0</v>
      </c>
      <c r="C97" s="30" t="s">
        <v>0</v>
      </c>
      <c r="D97" s="29" t="s">
        <v>0</v>
      </c>
      <c r="E97" s="93" t="s">
        <v>128</v>
      </c>
      <c r="F97" s="31">
        <v>17284.99786386638</v>
      </c>
      <c r="G97" s="32">
        <v>23795.014657951408</v>
      </c>
      <c r="H97" s="32">
        <v>41087.28723525703</v>
      </c>
      <c r="I97" s="32">
        <v>28093.647098707046</v>
      </c>
      <c r="J97" s="31"/>
      <c r="K97" s="32"/>
      <c r="L97" s="32"/>
      <c r="M97" s="32"/>
      <c r="N97" s="31"/>
      <c r="O97" s="32"/>
      <c r="P97" s="32"/>
      <c r="Q97" s="32"/>
    </row>
    <row r="98" spans="1:17" ht="12.75">
      <c r="A98" s="199"/>
      <c r="B98" s="37" t="s">
        <v>0</v>
      </c>
      <c r="C98" s="38" t="s">
        <v>0</v>
      </c>
      <c r="D98" s="37" t="s">
        <v>0</v>
      </c>
      <c r="E98" s="94" t="s">
        <v>123</v>
      </c>
      <c r="F98" s="39">
        <v>18926.600923005455</v>
      </c>
      <c r="G98" s="40">
        <v>25796.264373466387</v>
      </c>
      <c r="H98" s="40">
        <v>45118.03863952134</v>
      </c>
      <c r="I98" s="40">
        <v>29423.992778892127</v>
      </c>
      <c r="J98" s="39"/>
      <c r="K98" s="40"/>
      <c r="L98" s="40"/>
      <c r="M98" s="40"/>
      <c r="N98" s="39"/>
      <c r="O98" s="40"/>
      <c r="P98" s="40"/>
      <c r="Q98" s="40"/>
    </row>
    <row r="100" spans="2:17" ht="57" customHeight="1">
      <c r="B100" s="196" t="s">
        <v>137</v>
      </c>
      <c r="C100" s="196"/>
      <c r="D100" s="196"/>
      <c r="E100" s="196"/>
      <c r="F100" s="196"/>
      <c r="G100" s="196"/>
      <c r="H100" s="196"/>
      <c r="I100" s="196"/>
      <c r="J100" s="196"/>
      <c r="K100" s="196"/>
      <c r="L100" s="196"/>
      <c r="M100" s="196"/>
      <c r="N100" s="196"/>
      <c r="O100" s="196"/>
      <c r="P100" s="196"/>
      <c r="Q100" s="196"/>
    </row>
    <row r="101" ht="12.75">
      <c r="N101" s="98"/>
    </row>
    <row r="102" ht="12.75">
      <c r="B102" s="95" t="s">
        <v>138</v>
      </c>
    </row>
  </sheetData>
  <sheetProtection/>
  <mergeCells count="6">
    <mergeCell ref="A87:A98"/>
    <mergeCell ref="A6:Q6"/>
    <mergeCell ref="B100:Q100"/>
    <mergeCell ref="F7:I7"/>
    <mergeCell ref="J7:M7"/>
    <mergeCell ref="N7:Q7"/>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worksheet>
</file>

<file path=xl/worksheets/sheet6.xml><?xml version="1.0" encoding="utf-8"?>
<worksheet xmlns="http://schemas.openxmlformats.org/spreadsheetml/2006/main" xmlns:r="http://schemas.openxmlformats.org/officeDocument/2006/relationships">
  <sheetPr>
    <tabColor rgb="FFFF0000"/>
    <pageSetUpPr fitToPage="1"/>
  </sheetPr>
  <dimension ref="A1:Q101"/>
  <sheetViews>
    <sheetView zoomScalePageLayoutView="0" workbookViewId="0" topLeftCell="A1">
      <selection activeCell="A2" sqref="A2"/>
    </sheetView>
  </sheetViews>
  <sheetFormatPr defaultColWidth="9.140625" defaultRowHeight="12.75"/>
  <cols>
    <col min="1" max="1" width="8.00390625" style="97" customWidth="1"/>
    <col min="2" max="2" width="11.8515625" style="95" customWidth="1"/>
    <col min="3" max="3" width="8.00390625" style="95" customWidth="1"/>
    <col min="4" max="5" width="9.140625" style="95" customWidth="1"/>
    <col min="6" max="17" width="8.140625" style="95" customWidth="1"/>
    <col min="18" max="19" width="9.140625" style="95" customWidth="1"/>
    <col min="20" max="16384" width="9.140625" style="95" customWidth="1"/>
  </cols>
  <sheetData>
    <row r="1" ht="12.75">
      <c r="A1" s="171" t="s">
        <v>183</v>
      </c>
    </row>
    <row r="2" spans="1:2" ht="12.75">
      <c r="A2" s="172"/>
      <c r="B2" s="95" t="s">
        <v>132</v>
      </c>
    </row>
    <row r="3" ht="12.75">
      <c r="A3" s="172" t="s">
        <v>185</v>
      </c>
    </row>
    <row r="4" spans="1:17" ht="12.75">
      <c r="A4" s="14"/>
      <c r="C4" s="96"/>
      <c r="F4" s="96"/>
      <c r="G4" s="96"/>
      <c r="H4" s="96"/>
      <c r="I4" s="96"/>
      <c r="J4" s="96"/>
      <c r="K4" s="96"/>
      <c r="L4" s="96"/>
      <c r="M4" s="96"/>
      <c r="N4" s="96"/>
      <c r="O4" s="96"/>
      <c r="P4" s="96"/>
      <c r="Q4" s="96"/>
    </row>
    <row r="5" spans="1:17" ht="12.75">
      <c r="A5" s="15"/>
      <c r="B5" s="16"/>
      <c r="C5" s="17"/>
      <c r="D5" s="16"/>
      <c r="E5" s="16"/>
      <c r="F5" s="16"/>
      <c r="G5" s="16"/>
      <c r="H5" s="16"/>
      <c r="I5" s="16"/>
      <c r="J5" s="16"/>
      <c r="K5" s="16"/>
      <c r="L5" s="16"/>
      <c r="M5" s="16"/>
      <c r="N5" s="16"/>
      <c r="O5" s="16"/>
      <c r="P5" s="16"/>
      <c r="Q5" s="16"/>
    </row>
    <row r="6" spans="1:17" ht="18.75" customHeight="1">
      <c r="A6" s="195" t="s">
        <v>141</v>
      </c>
      <c r="B6" s="195"/>
      <c r="C6" s="195"/>
      <c r="D6" s="195"/>
      <c r="E6" s="195"/>
      <c r="F6" s="195"/>
      <c r="G6" s="195"/>
      <c r="H6" s="195"/>
      <c r="I6" s="195"/>
      <c r="J6" s="195"/>
      <c r="K6" s="195"/>
      <c r="L6" s="195"/>
      <c r="M6" s="195"/>
      <c r="N6" s="195"/>
      <c r="O6" s="195"/>
      <c r="P6" s="195"/>
      <c r="Q6" s="195"/>
    </row>
    <row r="7" spans="1:17" ht="12.75">
      <c r="A7" s="18" t="s">
        <v>2</v>
      </c>
      <c r="B7" s="18"/>
      <c r="C7" s="19" t="s">
        <v>2</v>
      </c>
      <c r="D7" s="18" t="s">
        <v>0</v>
      </c>
      <c r="E7" s="18" t="s">
        <v>0</v>
      </c>
      <c r="F7" s="197" t="s">
        <v>133</v>
      </c>
      <c r="G7" s="197"/>
      <c r="H7" s="197"/>
      <c r="I7" s="197"/>
      <c r="J7" s="197" t="s">
        <v>3</v>
      </c>
      <c r="K7" s="197"/>
      <c r="L7" s="197"/>
      <c r="M7" s="197"/>
      <c r="N7" s="197" t="s">
        <v>58</v>
      </c>
      <c r="O7" s="197"/>
      <c r="P7" s="197"/>
      <c r="Q7" s="197"/>
    </row>
    <row r="8" spans="1:17" ht="12.75">
      <c r="A8" s="20" t="s">
        <v>4</v>
      </c>
      <c r="B8" s="20" t="s">
        <v>5</v>
      </c>
      <c r="C8" s="21" t="s">
        <v>44</v>
      </c>
      <c r="D8" s="20" t="s">
        <v>39</v>
      </c>
      <c r="E8" s="20" t="s">
        <v>41</v>
      </c>
      <c r="F8" s="21" t="s">
        <v>6</v>
      </c>
      <c r="G8" s="21" t="s">
        <v>7</v>
      </c>
      <c r="H8" s="21" t="s">
        <v>8</v>
      </c>
      <c r="I8" s="21" t="s">
        <v>43</v>
      </c>
      <c r="J8" s="21" t="s">
        <v>6</v>
      </c>
      <c r="K8" s="21" t="s">
        <v>7</v>
      </c>
      <c r="L8" s="21" t="s">
        <v>8</v>
      </c>
      <c r="M8" s="21" t="s">
        <v>43</v>
      </c>
      <c r="N8" s="21" t="s">
        <v>6</v>
      </c>
      <c r="O8" s="21" t="s">
        <v>7</v>
      </c>
      <c r="P8" s="21" t="s">
        <v>8</v>
      </c>
      <c r="Q8" s="21" t="s">
        <v>43</v>
      </c>
    </row>
    <row r="9" spans="1:17" ht="12.75">
      <c r="A9" s="14"/>
      <c r="B9" s="22"/>
      <c r="C9" s="23"/>
      <c r="D9" s="24"/>
      <c r="E9" s="24"/>
      <c r="F9" s="25" t="s">
        <v>46</v>
      </c>
      <c r="G9" s="26" t="s">
        <v>47</v>
      </c>
      <c r="H9" s="26" t="s">
        <v>48</v>
      </c>
      <c r="I9" s="26" t="s">
        <v>49</v>
      </c>
      <c r="J9" s="25" t="s">
        <v>50</v>
      </c>
      <c r="K9" s="26" t="s">
        <v>51</v>
      </c>
      <c r="L9" s="26" t="s">
        <v>52</v>
      </c>
      <c r="M9" s="26" t="s">
        <v>53</v>
      </c>
      <c r="N9" s="25" t="s">
        <v>54</v>
      </c>
      <c r="O9" s="26" t="s">
        <v>55</v>
      </c>
      <c r="P9" s="26" t="s">
        <v>56</v>
      </c>
      <c r="Q9" s="26" t="s">
        <v>57</v>
      </c>
    </row>
    <row r="10" spans="1:17" ht="12.75">
      <c r="A10" s="14" t="s">
        <v>1</v>
      </c>
      <c r="B10" s="22" t="s">
        <v>9</v>
      </c>
      <c r="C10" s="23">
        <v>2005</v>
      </c>
      <c r="D10" s="22" t="s">
        <v>40</v>
      </c>
      <c r="E10" s="22" t="s">
        <v>127</v>
      </c>
      <c r="F10" s="27">
        <v>27461.062913030277</v>
      </c>
      <c r="G10" s="28">
        <v>36068.888443873104</v>
      </c>
      <c r="H10" s="28">
        <v>59666.927216232456</v>
      </c>
      <c r="I10" s="28">
        <v>42409.286761713425</v>
      </c>
      <c r="J10" s="27">
        <v>4119.159436954542</v>
      </c>
      <c r="K10" s="28">
        <v>5410.333266580965</v>
      </c>
      <c r="L10" s="28">
        <v>8950.039082434867</v>
      </c>
      <c r="M10" s="28">
        <v>6361.393014257013</v>
      </c>
      <c r="N10" s="27">
        <v>31580.22234998482</v>
      </c>
      <c r="O10" s="28">
        <v>41479.22171045407</v>
      </c>
      <c r="P10" s="28">
        <v>68616.96629866732</v>
      </c>
      <c r="Q10" s="28">
        <v>48770.679775970435</v>
      </c>
    </row>
    <row r="11" spans="1:17" ht="12.75">
      <c r="A11" s="14" t="s">
        <v>0</v>
      </c>
      <c r="B11" s="22" t="s">
        <v>0</v>
      </c>
      <c r="C11" s="23" t="s">
        <v>0</v>
      </c>
      <c r="D11" s="22" t="s">
        <v>0</v>
      </c>
      <c r="E11" s="22" t="s">
        <v>128</v>
      </c>
      <c r="F11" s="27">
        <v>26201.38112802889</v>
      </c>
      <c r="G11" s="28">
        <v>29392.574983365743</v>
      </c>
      <c r="H11" s="28">
        <v>45852.41697405056</v>
      </c>
      <c r="I11" s="28">
        <v>35187.11119437213</v>
      </c>
      <c r="J11" s="27">
        <v>3930.2071692043332</v>
      </c>
      <c r="K11" s="28">
        <v>4408.886247504861</v>
      </c>
      <c r="L11" s="28">
        <v>6877.862546107583</v>
      </c>
      <c r="M11" s="28">
        <v>5278.06667915582</v>
      </c>
      <c r="N11" s="27">
        <v>30131.588297233222</v>
      </c>
      <c r="O11" s="28">
        <v>33801.461230870606</v>
      </c>
      <c r="P11" s="28">
        <v>52730.27952015815</v>
      </c>
      <c r="Q11" s="28">
        <v>40465.17787352795</v>
      </c>
    </row>
    <row r="12" spans="1:17" ht="12.75">
      <c r="A12" s="14" t="s">
        <v>0</v>
      </c>
      <c r="B12" s="22" t="s">
        <v>0</v>
      </c>
      <c r="C12" s="23" t="s">
        <v>0</v>
      </c>
      <c r="D12" s="22" t="s">
        <v>0</v>
      </c>
      <c r="E12" s="22" t="s">
        <v>123</v>
      </c>
      <c r="F12" s="27">
        <v>26915.200806196342</v>
      </c>
      <c r="G12" s="28">
        <v>34473.29151620468</v>
      </c>
      <c r="H12" s="28">
        <v>54292.284933559866</v>
      </c>
      <c r="I12" s="28">
        <v>39931.91258454403</v>
      </c>
      <c r="J12" s="27">
        <v>4037.280120929451</v>
      </c>
      <c r="K12" s="28">
        <v>5170.993727430701</v>
      </c>
      <c r="L12" s="28">
        <v>8143.842740033979</v>
      </c>
      <c r="M12" s="28">
        <v>5989.786887681604</v>
      </c>
      <c r="N12" s="27">
        <v>30952.480927125795</v>
      </c>
      <c r="O12" s="28">
        <v>39644.28524363538</v>
      </c>
      <c r="P12" s="28">
        <v>62436.127673593845</v>
      </c>
      <c r="Q12" s="28">
        <v>45921.699472225635</v>
      </c>
    </row>
    <row r="13" spans="1:17" ht="12.75">
      <c r="A13" s="14" t="s">
        <v>0</v>
      </c>
      <c r="B13" s="29" t="s">
        <v>10</v>
      </c>
      <c r="C13" s="30">
        <v>2006</v>
      </c>
      <c r="D13" s="29" t="s">
        <v>11</v>
      </c>
      <c r="E13" s="29" t="s">
        <v>127</v>
      </c>
      <c r="F13" s="31">
        <v>37120.237402536884</v>
      </c>
      <c r="G13" s="32">
        <v>48470.38308212982</v>
      </c>
      <c r="H13" s="32">
        <v>63758.007624353595</v>
      </c>
      <c r="I13" s="32">
        <v>51346.547281822095</v>
      </c>
      <c r="J13" s="31">
        <v>11324.854142408252</v>
      </c>
      <c r="K13" s="32">
        <v>14787.621444313776</v>
      </c>
      <c r="L13" s="32">
        <v>19451.657297509937</v>
      </c>
      <c r="M13" s="32">
        <v>15665.098053579897</v>
      </c>
      <c r="N13" s="31">
        <v>48445.091544945135</v>
      </c>
      <c r="O13" s="32">
        <v>63258.00452644359</v>
      </c>
      <c r="P13" s="32">
        <v>83209.66492186353</v>
      </c>
      <c r="Q13" s="32">
        <v>67011.64533540199</v>
      </c>
    </row>
    <row r="14" spans="1:17" ht="12.75">
      <c r="A14" s="14" t="s">
        <v>0</v>
      </c>
      <c r="B14" s="29" t="s">
        <v>0</v>
      </c>
      <c r="C14" s="30" t="s">
        <v>0</v>
      </c>
      <c r="D14" s="29" t="s">
        <v>0</v>
      </c>
      <c r="E14" s="29" t="s">
        <v>128</v>
      </c>
      <c r="F14" s="31">
        <v>25614.039434203878</v>
      </c>
      <c r="G14" s="32">
        <v>35456.696200985956</v>
      </c>
      <c r="H14" s="32">
        <v>55625.47192676509</v>
      </c>
      <c r="I14" s="32">
        <v>38120.47984020384</v>
      </c>
      <c r="J14" s="31">
        <v>7814.477516526543</v>
      </c>
      <c r="K14" s="32">
        <v>10817.331486689372</v>
      </c>
      <c r="L14" s="32">
        <v>16970.536835257073</v>
      </c>
      <c r="M14" s="32">
        <v>11630.013820962764</v>
      </c>
      <c r="N14" s="31">
        <v>33428.51695073042</v>
      </c>
      <c r="O14" s="32">
        <v>46274.02768767533</v>
      </c>
      <c r="P14" s="32">
        <v>72596.00876202216</v>
      </c>
      <c r="Q14" s="32">
        <v>49750.493661166605</v>
      </c>
    </row>
    <row r="15" spans="1:17" ht="12.75">
      <c r="A15" s="14" t="s">
        <v>0</v>
      </c>
      <c r="B15" s="29" t="s">
        <v>0</v>
      </c>
      <c r="C15" s="30" t="s">
        <v>0</v>
      </c>
      <c r="D15" s="29" t="s">
        <v>0</v>
      </c>
      <c r="E15" s="29" t="s">
        <v>123</v>
      </c>
      <c r="F15" s="31">
        <v>30932.1597913353</v>
      </c>
      <c r="G15" s="32">
        <v>43987.085113358036</v>
      </c>
      <c r="H15" s="32">
        <v>61092.703075406454</v>
      </c>
      <c r="I15" s="32">
        <v>46556.01330234643</v>
      </c>
      <c r="J15" s="31">
        <v>9436.960064339382</v>
      </c>
      <c r="K15" s="32">
        <v>13419.831281155346</v>
      </c>
      <c r="L15" s="32">
        <v>18638.510955405432</v>
      </c>
      <c r="M15" s="32">
        <v>14203.574572641575</v>
      </c>
      <c r="N15" s="31">
        <v>40369.11985567468</v>
      </c>
      <c r="O15" s="32">
        <v>57406.916394513384</v>
      </c>
      <c r="P15" s="32">
        <v>79731.21403081188</v>
      </c>
      <c r="Q15" s="32">
        <v>60759.58787498801</v>
      </c>
    </row>
    <row r="16" spans="1:17" ht="12.75">
      <c r="A16" s="14" t="s">
        <v>0</v>
      </c>
      <c r="B16" s="22" t="s">
        <v>12</v>
      </c>
      <c r="C16" s="23">
        <v>2006</v>
      </c>
      <c r="D16" s="22" t="s">
        <v>11</v>
      </c>
      <c r="E16" s="22" t="s">
        <v>127</v>
      </c>
      <c r="F16" s="27">
        <v>41423.54806263167</v>
      </c>
      <c r="G16" s="28">
        <v>47863.398126080545</v>
      </c>
      <c r="H16" s="28">
        <v>66997.85880657416</v>
      </c>
      <c r="I16" s="28">
        <v>53607.922335686504</v>
      </c>
      <c r="J16" s="27">
        <v>12136.193890345723</v>
      </c>
      <c r="K16" s="28">
        <v>14360.518102260963</v>
      </c>
      <c r="L16" s="28">
        <v>20858.38859178607</v>
      </c>
      <c r="M16" s="28">
        <v>16344.67676425886</v>
      </c>
      <c r="N16" s="27">
        <v>53559.74195297739</v>
      </c>
      <c r="O16" s="28">
        <v>62223.916228341506</v>
      </c>
      <c r="P16" s="28">
        <v>87856.24739836024</v>
      </c>
      <c r="Q16" s="28">
        <v>69952.59909994536</v>
      </c>
    </row>
    <row r="17" spans="1:17" ht="12.75">
      <c r="A17" s="14" t="s">
        <v>0</v>
      </c>
      <c r="B17" s="22" t="s">
        <v>0</v>
      </c>
      <c r="C17" s="23" t="s">
        <v>0</v>
      </c>
      <c r="D17" s="22" t="s">
        <v>0</v>
      </c>
      <c r="E17" s="22" t="s">
        <v>128</v>
      </c>
      <c r="F17" s="27">
        <v>27714.603922980248</v>
      </c>
      <c r="G17" s="28">
        <v>35683.16777493717</v>
      </c>
      <c r="H17" s="28">
        <v>52308.54558835123</v>
      </c>
      <c r="I17" s="28">
        <v>43579.10197122106</v>
      </c>
      <c r="J17" s="27">
        <v>6727.851406328042</v>
      </c>
      <c r="K17" s="28">
        <v>10153.46653897604</v>
      </c>
      <c r="L17" s="28">
        <v>15895.872035729259</v>
      </c>
      <c r="M17" s="28">
        <v>12880.722210372498</v>
      </c>
      <c r="N17" s="27">
        <v>34442.455329308286</v>
      </c>
      <c r="O17" s="28">
        <v>45836.63431391321</v>
      </c>
      <c r="P17" s="28">
        <v>68204.4176240805</v>
      </c>
      <c r="Q17" s="28">
        <v>56459.82418159356</v>
      </c>
    </row>
    <row r="18" spans="1:17" ht="12.75">
      <c r="A18" s="14" t="s">
        <v>0</v>
      </c>
      <c r="B18" s="22" t="s">
        <v>0</v>
      </c>
      <c r="C18" s="23" t="s">
        <v>0</v>
      </c>
      <c r="D18" s="22" t="s">
        <v>0</v>
      </c>
      <c r="E18" s="22" t="s">
        <v>123</v>
      </c>
      <c r="F18" s="27">
        <v>37981.03647591934</v>
      </c>
      <c r="G18" s="28">
        <v>44852.22198790943</v>
      </c>
      <c r="H18" s="28">
        <v>61385.025208184416</v>
      </c>
      <c r="I18" s="28">
        <v>50599.06378549347</v>
      </c>
      <c r="J18" s="27">
        <v>10947.150388295282</v>
      </c>
      <c r="K18" s="28">
        <v>13320.457864136659</v>
      </c>
      <c r="L18" s="28">
        <v>19030.88809641964</v>
      </c>
      <c r="M18" s="28">
        <v>15305.417021022187</v>
      </c>
      <c r="N18" s="27">
        <v>48928.18686421462</v>
      </c>
      <c r="O18" s="28">
        <v>58172.67985204609</v>
      </c>
      <c r="P18" s="28">
        <v>80415.91330460405</v>
      </c>
      <c r="Q18" s="28">
        <v>65904.48080651565</v>
      </c>
    </row>
    <row r="19" spans="1:17" ht="12.75">
      <c r="A19" s="14" t="s">
        <v>0</v>
      </c>
      <c r="B19" s="29" t="s">
        <v>13</v>
      </c>
      <c r="C19" s="30">
        <v>2007</v>
      </c>
      <c r="D19" s="29" t="s">
        <v>40</v>
      </c>
      <c r="E19" s="29" t="s">
        <v>127</v>
      </c>
      <c r="F19" s="31">
        <v>46260.37328799017</v>
      </c>
      <c r="G19" s="32">
        <v>52361.62360576041</v>
      </c>
      <c r="H19" s="32">
        <v>79343.92147217262</v>
      </c>
      <c r="I19" s="32">
        <v>64158.5446325058</v>
      </c>
      <c r="J19" s="31">
        <v>4925.878436166669</v>
      </c>
      <c r="K19" s="32">
        <v>5207.756200847654</v>
      </c>
      <c r="L19" s="32">
        <v>6128.353419617487</v>
      </c>
      <c r="M19" s="32">
        <v>5752.773952283291</v>
      </c>
      <c r="N19" s="31">
        <v>51186.25172415684</v>
      </c>
      <c r="O19" s="32">
        <v>57569.37980660806</v>
      </c>
      <c r="P19" s="32">
        <v>85472.2748917901</v>
      </c>
      <c r="Q19" s="32">
        <v>69911.31858478909</v>
      </c>
    </row>
    <row r="20" spans="1:17" ht="12.75">
      <c r="A20" s="14" t="s">
        <v>0</v>
      </c>
      <c r="B20" s="29" t="s">
        <v>0</v>
      </c>
      <c r="C20" s="30" t="s">
        <v>0</v>
      </c>
      <c r="D20" s="29" t="s">
        <v>0</v>
      </c>
      <c r="E20" s="29" t="s">
        <v>128</v>
      </c>
      <c r="F20" s="31">
        <v>24611.63183938892</v>
      </c>
      <c r="G20" s="32">
        <v>40434.10811632284</v>
      </c>
      <c r="H20" s="32">
        <v>55284.85778910591</v>
      </c>
      <c r="I20" s="32">
        <v>46415.61762085294</v>
      </c>
      <c r="J20" s="31">
        <v>2792.7489226496564</v>
      </c>
      <c r="K20" s="32">
        <v>4622.581696396239</v>
      </c>
      <c r="L20" s="32">
        <v>5342.809620118217</v>
      </c>
      <c r="M20" s="32">
        <v>4933.050724344929</v>
      </c>
      <c r="N20" s="31">
        <v>27404.380762038578</v>
      </c>
      <c r="O20" s="32">
        <v>45056.68981271908</v>
      </c>
      <c r="P20" s="32">
        <v>60627.66740922413</v>
      </c>
      <c r="Q20" s="32">
        <v>51348.668345197875</v>
      </c>
    </row>
    <row r="21" spans="1:17" ht="12.75">
      <c r="A21" s="14" t="s">
        <v>0</v>
      </c>
      <c r="B21" s="29" t="s">
        <v>0</v>
      </c>
      <c r="C21" s="30" t="s">
        <v>0</v>
      </c>
      <c r="D21" s="29" t="s">
        <v>0</v>
      </c>
      <c r="E21" s="29" t="s">
        <v>123</v>
      </c>
      <c r="F21" s="31">
        <v>39632.231461341995</v>
      </c>
      <c r="G21" s="32">
        <v>47532.5771176763</v>
      </c>
      <c r="H21" s="32">
        <v>68935.06772207735</v>
      </c>
      <c r="I21" s="32">
        <v>56934.93766437014</v>
      </c>
      <c r="J21" s="31">
        <v>4545.842100514572</v>
      </c>
      <c r="K21" s="32">
        <v>4984.654253098169</v>
      </c>
      <c r="L21" s="32">
        <v>5925.380771490628</v>
      </c>
      <c r="M21" s="32">
        <v>5419.043310355423</v>
      </c>
      <c r="N21" s="31">
        <v>44178.07356185657</v>
      </c>
      <c r="O21" s="32">
        <v>52517.23137077447</v>
      </c>
      <c r="P21" s="32">
        <v>74860.44849356798</v>
      </c>
      <c r="Q21" s="32">
        <v>62353.980974725564</v>
      </c>
    </row>
    <row r="22" spans="1:17" ht="12.75">
      <c r="A22" s="14" t="s">
        <v>0</v>
      </c>
      <c r="B22" s="22" t="s">
        <v>14</v>
      </c>
      <c r="C22" s="23">
        <v>2008</v>
      </c>
      <c r="D22" s="22" t="s">
        <v>40</v>
      </c>
      <c r="E22" s="22" t="s">
        <v>127</v>
      </c>
      <c r="F22" s="27">
        <v>13068.019494502561</v>
      </c>
      <c r="G22" s="28">
        <v>16242.039750978622</v>
      </c>
      <c r="H22" s="28">
        <v>37259.94502961941</v>
      </c>
      <c r="I22" s="28">
        <v>19950.061576974196</v>
      </c>
      <c r="J22" s="27">
        <v>4573.806823075896</v>
      </c>
      <c r="K22" s="28">
        <v>5684.713912842517</v>
      </c>
      <c r="L22" s="28">
        <v>13040.980760366794</v>
      </c>
      <c r="M22" s="28">
        <v>6982.5215519409685</v>
      </c>
      <c r="N22" s="27">
        <v>17641.82631757846</v>
      </c>
      <c r="O22" s="28">
        <v>21926.75366382114</v>
      </c>
      <c r="P22" s="28">
        <v>50300.925789986206</v>
      </c>
      <c r="Q22" s="28">
        <v>26932.583128915165</v>
      </c>
    </row>
    <row r="23" spans="1:17" ht="12.75">
      <c r="A23" s="14" t="s">
        <v>0</v>
      </c>
      <c r="B23" s="22" t="s">
        <v>0</v>
      </c>
      <c r="C23" s="23" t="s">
        <v>0</v>
      </c>
      <c r="D23" s="22" t="s">
        <v>0</v>
      </c>
      <c r="E23" s="22" t="s">
        <v>128</v>
      </c>
      <c r="F23" s="27">
        <v>9652.581472809085</v>
      </c>
      <c r="G23" s="28">
        <v>12949.304405494384</v>
      </c>
      <c r="H23" s="28">
        <v>26453.595600749875</v>
      </c>
      <c r="I23" s="28">
        <v>13940.504104289332</v>
      </c>
      <c r="J23" s="27">
        <v>3378.40351548318</v>
      </c>
      <c r="K23" s="28">
        <v>4532.256541923034</v>
      </c>
      <c r="L23" s="28">
        <v>9258.758460262457</v>
      </c>
      <c r="M23" s="28">
        <v>4879.176436501267</v>
      </c>
      <c r="N23" s="27">
        <v>13030.984988292264</v>
      </c>
      <c r="O23" s="28">
        <v>17481.56094741742</v>
      </c>
      <c r="P23" s="28">
        <v>35712.35406101233</v>
      </c>
      <c r="Q23" s="28">
        <v>18819.6805407906</v>
      </c>
    </row>
    <row r="24" spans="1:17" ht="12.75">
      <c r="A24" s="14" t="s">
        <v>0</v>
      </c>
      <c r="B24" s="22" t="s">
        <v>0</v>
      </c>
      <c r="C24" s="23" t="s">
        <v>0</v>
      </c>
      <c r="D24" s="22" t="s">
        <v>0</v>
      </c>
      <c r="E24" s="22" t="s">
        <v>123</v>
      </c>
      <c r="F24" s="27">
        <v>10870.83823633595</v>
      </c>
      <c r="G24" s="28">
        <v>14933.452652729164</v>
      </c>
      <c r="H24" s="28">
        <v>34264.103064623356</v>
      </c>
      <c r="I24" s="28">
        <v>17549.69303903104</v>
      </c>
      <c r="J24" s="27">
        <v>3804.793382717583</v>
      </c>
      <c r="K24" s="28">
        <v>5226.7084284552075</v>
      </c>
      <c r="L24" s="28">
        <v>11992.436072618175</v>
      </c>
      <c r="M24" s="28">
        <v>6142.392563660866</v>
      </c>
      <c r="N24" s="27">
        <v>14675.631619053533</v>
      </c>
      <c r="O24" s="28">
        <v>20160.16108118437</v>
      </c>
      <c r="P24" s="28">
        <v>46256.53913724153</v>
      </c>
      <c r="Q24" s="28">
        <v>23692.085602691906</v>
      </c>
    </row>
    <row r="25" spans="1:17" ht="12.75">
      <c r="A25" s="14" t="s">
        <v>0</v>
      </c>
      <c r="B25" s="29" t="s">
        <v>15</v>
      </c>
      <c r="C25" s="30">
        <v>2006</v>
      </c>
      <c r="D25" s="29" t="s">
        <v>11</v>
      </c>
      <c r="E25" s="29" t="s">
        <v>127</v>
      </c>
      <c r="F25" s="31">
        <v>57249.6743089932</v>
      </c>
      <c r="G25" s="32">
        <v>63707.310947437014</v>
      </c>
      <c r="H25" s="32">
        <v>88129.06835496769</v>
      </c>
      <c r="I25" s="32">
        <v>67828.83465624732</v>
      </c>
      <c r="J25" s="31">
        <v>354.97231118936037</v>
      </c>
      <c r="K25" s="32">
        <v>354.97231118936037</v>
      </c>
      <c r="L25" s="32">
        <v>354.97231118936037</v>
      </c>
      <c r="M25" s="32">
        <v>354.97231118936037</v>
      </c>
      <c r="N25" s="31">
        <v>57604.64662018256</v>
      </c>
      <c r="O25" s="32">
        <v>64062.283258626376</v>
      </c>
      <c r="P25" s="32">
        <v>88484.04066615705</v>
      </c>
      <c r="Q25" s="32">
        <v>68183.80696743667</v>
      </c>
    </row>
    <row r="26" spans="1:17" ht="12.75">
      <c r="A26" s="14" t="s">
        <v>0</v>
      </c>
      <c r="B26" s="29" t="s">
        <v>0</v>
      </c>
      <c r="C26" s="30" t="s">
        <v>0</v>
      </c>
      <c r="D26" s="29" t="s">
        <v>0</v>
      </c>
      <c r="E26" s="29" t="s">
        <v>128</v>
      </c>
      <c r="F26" s="31">
        <v>47862.82125883778</v>
      </c>
      <c r="G26" s="32">
        <v>51910.86002854077</v>
      </c>
      <c r="H26" s="32">
        <v>66507.18475209999</v>
      </c>
      <c r="I26" s="32">
        <v>56004.25191896834</v>
      </c>
      <c r="J26" s="31">
        <v>354.97231118936037</v>
      </c>
      <c r="K26" s="32">
        <v>354.97231118936037</v>
      </c>
      <c r="L26" s="32">
        <v>354.97231118936037</v>
      </c>
      <c r="M26" s="32">
        <v>354.97231118936037</v>
      </c>
      <c r="N26" s="31">
        <v>48217.79357002714</v>
      </c>
      <c r="O26" s="32">
        <v>52265.83233973013</v>
      </c>
      <c r="P26" s="32">
        <v>66862.15706328934</v>
      </c>
      <c r="Q26" s="32">
        <v>56359.2242301577</v>
      </c>
    </row>
    <row r="27" spans="1:17" ht="12.75">
      <c r="A27" s="14" t="s">
        <v>0</v>
      </c>
      <c r="B27" s="29" t="s">
        <v>0</v>
      </c>
      <c r="C27" s="30" t="s">
        <v>0</v>
      </c>
      <c r="D27" s="29" t="s">
        <v>0</v>
      </c>
      <c r="E27" s="29" t="s">
        <v>123</v>
      </c>
      <c r="F27" s="31">
        <v>53324.37682843325</v>
      </c>
      <c r="G27" s="32">
        <v>59454.96180497623</v>
      </c>
      <c r="H27" s="32">
        <v>76843.40960524717</v>
      </c>
      <c r="I27" s="32">
        <v>62815.83420376638</v>
      </c>
      <c r="J27" s="31">
        <v>354.97231118936037</v>
      </c>
      <c r="K27" s="32">
        <v>354.97231118936037</v>
      </c>
      <c r="L27" s="32">
        <v>354.97231118936037</v>
      </c>
      <c r="M27" s="32">
        <v>354.97231118936037</v>
      </c>
      <c r="N27" s="31">
        <v>53679.34913962261</v>
      </c>
      <c r="O27" s="32">
        <v>59809.93411616559</v>
      </c>
      <c r="P27" s="32">
        <v>77198.38191643653</v>
      </c>
      <c r="Q27" s="32">
        <v>63170.806514955744</v>
      </c>
    </row>
    <row r="28" spans="1:17" ht="12.75">
      <c r="A28" s="14" t="s">
        <v>0</v>
      </c>
      <c r="B28" s="22" t="s">
        <v>16</v>
      </c>
      <c r="C28" s="23">
        <v>2007</v>
      </c>
      <c r="D28" s="22" t="s">
        <v>40</v>
      </c>
      <c r="E28" s="22" t="s">
        <v>127</v>
      </c>
      <c r="F28" s="27">
        <v>45867.5005225171</v>
      </c>
      <c r="G28" s="28">
        <v>48102.78793406241</v>
      </c>
      <c r="H28" s="28">
        <v>70560.16546827032</v>
      </c>
      <c r="I28" s="28">
        <v>56319.19958524358</v>
      </c>
      <c r="J28" s="27">
        <v>11008.200125404102</v>
      </c>
      <c r="K28" s="28">
        <v>11544.66910417498</v>
      </c>
      <c r="L28" s="28">
        <v>16934.43971238488</v>
      </c>
      <c r="M28" s="28">
        <v>13516.607900458457</v>
      </c>
      <c r="N28" s="27">
        <v>56875.7006479212</v>
      </c>
      <c r="O28" s="28">
        <v>59647.45703823739</v>
      </c>
      <c r="P28" s="28">
        <v>87494.6051806552</v>
      </c>
      <c r="Q28" s="28">
        <v>69835.80748570204</v>
      </c>
    </row>
    <row r="29" spans="1:17" ht="12.75">
      <c r="A29" s="14" t="s">
        <v>0</v>
      </c>
      <c r="B29" s="22" t="s">
        <v>0</v>
      </c>
      <c r="C29" s="23" t="s">
        <v>0</v>
      </c>
      <c r="D29" s="22" t="s">
        <v>0</v>
      </c>
      <c r="E29" s="22" t="s">
        <v>128</v>
      </c>
      <c r="F29" s="27">
        <v>36185.326634257035</v>
      </c>
      <c r="G29" s="28">
        <v>36771.6315290886</v>
      </c>
      <c r="H29" s="28">
        <v>50272.93035729312</v>
      </c>
      <c r="I29" s="28">
        <v>43086.62383383685</v>
      </c>
      <c r="J29" s="27">
        <v>8684.478392221688</v>
      </c>
      <c r="K29" s="28">
        <v>8825.191566981262</v>
      </c>
      <c r="L29" s="28">
        <v>12065.503285750348</v>
      </c>
      <c r="M29" s="28">
        <v>10340.789720120843</v>
      </c>
      <c r="N29" s="27">
        <v>44869.80502647872</v>
      </c>
      <c r="O29" s="28">
        <v>45596.82309606986</v>
      </c>
      <c r="P29" s="28">
        <v>62338.43364304346</v>
      </c>
      <c r="Q29" s="28">
        <v>53427.4135539577</v>
      </c>
    </row>
    <row r="30" spans="1:17" ht="12.75">
      <c r="A30" s="14" t="s">
        <v>0</v>
      </c>
      <c r="B30" s="22" t="s">
        <v>0</v>
      </c>
      <c r="C30" s="23" t="s">
        <v>0</v>
      </c>
      <c r="D30" s="22" t="s">
        <v>0</v>
      </c>
      <c r="E30" s="22" t="s">
        <v>123</v>
      </c>
      <c r="F30" s="27">
        <v>41443.07006614931</v>
      </c>
      <c r="G30" s="28">
        <v>42232.95304946405</v>
      </c>
      <c r="H30" s="28">
        <v>58520.55731537503</v>
      </c>
      <c r="I30" s="28">
        <v>49150.53649612252</v>
      </c>
      <c r="J30" s="27">
        <v>9946.336815875833</v>
      </c>
      <c r="K30" s="28">
        <v>10135.908731871372</v>
      </c>
      <c r="L30" s="28">
        <v>14044.933755690008</v>
      </c>
      <c r="M30" s="28">
        <v>11796.128759069405</v>
      </c>
      <c r="N30" s="27">
        <v>51389.40688202514</v>
      </c>
      <c r="O30" s="28">
        <v>52368.86178133542</v>
      </c>
      <c r="P30" s="28">
        <v>72565.49107106504</v>
      </c>
      <c r="Q30" s="28">
        <v>60946.665255191925</v>
      </c>
    </row>
    <row r="31" spans="1:17" ht="12.75">
      <c r="A31" s="14"/>
      <c r="B31" s="29" t="s">
        <v>17</v>
      </c>
      <c r="C31" s="30">
        <v>2006</v>
      </c>
      <c r="D31" s="29" t="s">
        <v>40</v>
      </c>
      <c r="E31" s="29" t="s">
        <v>127</v>
      </c>
      <c r="F31" s="31" t="s">
        <v>126</v>
      </c>
      <c r="G31" s="32" t="s">
        <v>126</v>
      </c>
      <c r="H31" s="32" t="s">
        <v>126</v>
      </c>
      <c r="I31" s="32" t="s">
        <v>126</v>
      </c>
      <c r="J31" s="31" t="s">
        <v>126</v>
      </c>
      <c r="K31" s="32" t="s">
        <v>126</v>
      </c>
      <c r="L31" s="32" t="s">
        <v>126</v>
      </c>
      <c r="M31" s="32" t="s">
        <v>126</v>
      </c>
      <c r="N31" s="31" t="s">
        <v>126</v>
      </c>
      <c r="O31" s="32" t="s">
        <v>126</v>
      </c>
      <c r="P31" s="32" t="s">
        <v>126</v>
      </c>
      <c r="Q31" s="32" t="s">
        <v>126</v>
      </c>
    </row>
    <row r="32" spans="1:17" ht="12.75">
      <c r="A32" s="14"/>
      <c r="B32" s="29" t="s">
        <v>0</v>
      </c>
      <c r="C32" s="30" t="s">
        <v>0</v>
      </c>
      <c r="D32" s="29" t="s">
        <v>0</v>
      </c>
      <c r="E32" s="29" t="s">
        <v>128</v>
      </c>
      <c r="F32" s="31" t="s">
        <v>126</v>
      </c>
      <c r="G32" s="32" t="s">
        <v>126</v>
      </c>
      <c r="H32" s="32" t="s">
        <v>126</v>
      </c>
      <c r="I32" s="32" t="s">
        <v>126</v>
      </c>
      <c r="J32" s="31" t="s">
        <v>126</v>
      </c>
      <c r="K32" s="32" t="s">
        <v>126</v>
      </c>
      <c r="L32" s="32" t="s">
        <v>126</v>
      </c>
      <c r="M32" s="32" t="s">
        <v>126</v>
      </c>
      <c r="N32" s="31" t="s">
        <v>126</v>
      </c>
      <c r="O32" s="32" t="s">
        <v>126</v>
      </c>
      <c r="P32" s="32" t="s">
        <v>126</v>
      </c>
      <c r="Q32" s="32" t="s">
        <v>126</v>
      </c>
    </row>
    <row r="33" spans="1:17" ht="12.75">
      <c r="A33" s="14"/>
      <c r="B33" s="29" t="s">
        <v>0</v>
      </c>
      <c r="C33" s="30" t="s">
        <v>0</v>
      </c>
      <c r="D33" s="29" t="s">
        <v>0</v>
      </c>
      <c r="E33" s="29" t="s">
        <v>123</v>
      </c>
      <c r="F33" s="31" t="s">
        <v>126</v>
      </c>
      <c r="G33" s="32" t="s">
        <v>126</v>
      </c>
      <c r="H33" s="32" t="s">
        <v>126</v>
      </c>
      <c r="I33" s="32" t="s">
        <v>126</v>
      </c>
      <c r="J33" s="31" t="s">
        <v>126</v>
      </c>
      <c r="K33" s="32" t="s">
        <v>126</v>
      </c>
      <c r="L33" s="32" t="s">
        <v>126</v>
      </c>
      <c r="M33" s="32" t="s">
        <v>126</v>
      </c>
      <c r="N33" s="31" t="s">
        <v>126</v>
      </c>
      <c r="O33" s="32" t="s">
        <v>126</v>
      </c>
      <c r="P33" s="32" t="s">
        <v>126</v>
      </c>
      <c r="Q33" s="32" t="s">
        <v>126</v>
      </c>
    </row>
    <row r="34" spans="1:17" ht="12.75">
      <c r="A34" s="14" t="s">
        <v>0</v>
      </c>
      <c r="B34" s="22" t="s">
        <v>18</v>
      </c>
      <c r="C34" s="23">
        <v>2008</v>
      </c>
      <c r="D34" s="22" t="s">
        <v>40</v>
      </c>
      <c r="E34" s="22" t="s">
        <v>127</v>
      </c>
      <c r="F34" s="27">
        <v>48883.884629091684</v>
      </c>
      <c r="G34" s="28">
        <v>50015.989266838376</v>
      </c>
      <c r="H34" s="28">
        <v>83018.74417988329</v>
      </c>
      <c r="I34" s="28">
        <v>61607.45976319355</v>
      </c>
      <c r="J34" s="27">
        <v>9538.467988251516</v>
      </c>
      <c r="K34" s="28">
        <v>9759.369905691841</v>
      </c>
      <c r="L34" s="28">
        <v>14269.31180522118</v>
      </c>
      <c r="M34" s="28">
        <v>11785.602812885169</v>
      </c>
      <c r="N34" s="27">
        <v>58422.352617343204</v>
      </c>
      <c r="O34" s="28">
        <v>59775.35917253022</v>
      </c>
      <c r="P34" s="28">
        <v>97288.05598510447</v>
      </c>
      <c r="Q34" s="28">
        <v>73393.06257607872</v>
      </c>
    </row>
    <row r="35" spans="1:17" ht="12.75">
      <c r="A35" s="14" t="s">
        <v>0</v>
      </c>
      <c r="B35" s="22" t="s">
        <v>0</v>
      </c>
      <c r="C35" s="23" t="s">
        <v>0</v>
      </c>
      <c r="D35" s="22" t="s">
        <v>0</v>
      </c>
      <c r="E35" s="22" t="s">
        <v>128</v>
      </c>
      <c r="F35" s="27">
        <v>34487.8627696184</v>
      </c>
      <c r="G35" s="28">
        <v>41083.57823609435</v>
      </c>
      <c r="H35" s="28">
        <v>59705.711428978124</v>
      </c>
      <c r="I35" s="28">
        <v>46248.702392933345</v>
      </c>
      <c r="J35" s="27">
        <v>6729.444222921791</v>
      </c>
      <c r="K35" s="28">
        <v>8016.433203317912</v>
      </c>
      <c r="L35" s="28">
        <v>11565.000006116179</v>
      </c>
      <c r="M35" s="28">
        <v>9024.27805442112</v>
      </c>
      <c r="N35" s="27">
        <v>41217.30699254019</v>
      </c>
      <c r="O35" s="28">
        <v>49100.01143941226</v>
      </c>
      <c r="P35" s="28">
        <v>71270.7114350943</v>
      </c>
      <c r="Q35" s="28">
        <v>55272.980447354465</v>
      </c>
    </row>
    <row r="36" spans="1:17" ht="12.75">
      <c r="A36" s="14" t="s">
        <v>0</v>
      </c>
      <c r="B36" s="22" t="s">
        <v>0</v>
      </c>
      <c r="C36" s="23" t="s">
        <v>0</v>
      </c>
      <c r="D36" s="22" t="s">
        <v>0</v>
      </c>
      <c r="E36" s="22" t="s">
        <v>123</v>
      </c>
      <c r="F36" s="27">
        <v>44420.847406919514</v>
      </c>
      <c r="G36" s="28">
        <v>47084.48101149839</v>
      </c>
      <c r="H36" s="28">
        <v>76401.98887190604</v>
      </c>
      <c r="I36" s="28">
        <v>56822.512966084476</v>
      </c>
      <c r="J36" s="27">
        <v>8667.61785027517</v>
      </c>
      <c r="K36" s="28">
        <v>9187.359357368625</v>
      </c>
      <c r="L36" s="28">
        <v>13501.768189495817</v>
      </c>
      <c r="M36" s="28">
        <v>11087.492842507234</v>
      </c>
      <c r="N36" s="27">
        <v>53088.465257194686</v>
      </c>
      <c r="O36" s="28">
        <v>56271.840368867015</v>
      </c>
      <c r="P36" s="28">
        <v>89903.75706140186</v>
      </c>
      <c r="Q36" s="28">
        <v>67910.00580859171</v>
      </c>
    </row>
    <row r="37" spans="1:17" ht="12.75">
      <c r="A37" s="14"/>
      <c r="B37" s="29" t="s">
        <v>19</v>
      </c>
      <c r="C37" s="30">
        <v>2006</v>
      </c>
      <c r="D37" s="29" t="s">
        <v>11</v>
      </c>
      <c r="E37" s="29" t="s">
        <v>127</v>
      </c>
      <c r="F37" s="31">
        <v>27722.194456593163</v>
      </c>
      <c r="G37" s="32">
        <v>36169.96338132247</v>
      </c>
      <c r="H37" s="32">
        <v>54222.28322273591</v>
      </c>
      <c r="I37" s="32">
        <v>37592.68277576212</v>
      </c>
      <c r="J37" s="31">
        <v>7778.847764520042</v>
      </c>
      <c r="K37" s="32">
        <v>10149.291724799086</v>
      </c>
      <c r="L37" s="32">
        <v>15214.772672299696</v>
      </c>
      <c r="M37" s="32">
        <v>10548.506786878852</v>
      </c>
      <c r="N37" s="31">
        <v>35501.0422211132</v>
      </c>
      <c r="O37" s="32">
        <v>46319.255106121556</v>
      </c>
      <c r="P37" s="32">
        <v>69437.0558950356</v>
      </c>
      <c r="Q37" s="32">
        <v>48141.189562640975</v>
      </c>
    </row>
    <row r="38" spans="1:17" ht="12.75">
      <c r="A38" s="14"/>
      <c r="B38" s="29" t="s">
        <v>0</v>
      </c>
      <c r="C38" s="30" t="s">
        <v>0</v>
      </c>
      <c r="D38" s="29" t="s">
        <v>0</v>
      </c>
      <c r="E38" s="29" t="s">
        <v>128</v>
      </c>
      <c r="F38" s="31">
        <v>15197.866585023954</v>
      </c>
      <c r="G38" s="32">
        <v>22849.590098570545</v>
      </c>
      <c r="H38" s="32">
        <v>42731.76309426277</v>
      </c>
      <c r="I38" s="32">
        <v>26992.564821078067</v>
      </c>
      <c r="J38" s="31">
        <v>4264.521363757721</v>
      </c>
      <c r="K38" s="32">
        <v>6411.5949816588945</v>
      </c>
      <c r="L38" s="32">
        <v>11990.532724250135</v>
      </c>
      <c r="M38" s="32">
        <v>7574.113688794507</v>
      </c>
      <c r="N38" s="31">
        <v>19462.387948781674</v>
      </c>
      <c r="O38" s="32">
        <v>29261.18508022944</v>
      </c>
      <c r="P38" s="32">
        <v>54722.29581851291</v>
      </c>
      <c r="Q38" s="32">
        <v>34566.678509872574</v>
      </c>
    </row>
    <row r="39" spans="1:17" ht="12.75">
      <c r="A39" s="14"/>
      <c r="B39" s="29" t="s">
        <v>0</v>
      </c>
      <c r="C39" s="30" t="s">
        <v>0</v>
      </c>
      <c r="D39" s="29" t="s">
        <v>0</v>
      </c>
      <c r="E39" s="29" t="s">
        <v>123</v>
      </c>
      <c r="F39" s="31">
        <v>23620.548994588153</v>
      </c>
      <c r="G39" s="32">
        <v>31137.45073437079</v>
      </c>
      <c r="H39" s="32">
        <v>49282.91669576813</v>
      </c>
      <c r="I39" s="32">
        <v>33625.6009799539</v>
      </c>
      <c r="J39" s="31">
        <v>6627.926047881436</v>
      </c>
      <c r="K39" s="32">
        <v>8737.168676064442</v>
      </c>
      <c r="L39" s="32">
        <v>13828.786424832539</v>
      </c>
      <c r="M39" s="32">
        <v>9435.343634975066</v>
      </c>
      <c r="N39" s="31">
        <v>30248.47504246959</v>
      </c>
      <c r="O39" s="32">
        <v>39874.61941043523</v>
      </c>
      <c r="P39" s="32">
        <v>63111.703120600665</v>
      </c>
      <c r="Q39" s="32">
        <v>43060.94461492897</v>
      </c>
    </row>
    <row r="40" spans="1:17" ht="12.75">
      <c r="A40" s="14" t="s">
        <v>0</v>
      </c>
      <c r="B40" s="14" t="s">
        <v>20</v>
      </c>
      <c r="C40" s="17">
        <v>2008</v>
      </c>
      <c r="D40" s="22" t="s">
        <v>40</v>
      </c>
      <c r="E40" s="14" t="s">
        <v>127</v>
      </c>
      <c r="F40" s="27">
        <v>8948.542124455891</v>
      </c>
      <c r="G40" s="28">
        <v>11286.138543631536</v>
      </c>
      <c r="H40" s="28">
        <v>27485.127546545347</v>
      </c>
      <c r="I40" s="28">
        <v>13948.499691337487</v>
      </c>
      <c r="J40" s="27">
        <v>3121.761582399055</v>
      </c>
      <c r="K40" s="28">
        <v>3904.8563828228966</v>
      </c>
      <c r="L40" s="28">
        <v>9331.517698799023</v>
      </c>
      <c r="M40" s="28">
        <v>4796.74736730439</v>
      </c>
      <c r="N40" s="27">
        <v>12070.303706854946</v>
      </c>
      <c r="O40" s="28">
        <v>15190.994926454432</v>
      </c>
      <c r="P40" s="28">
        <v>36816.64524534437</v>
      </c>
      <c r="Q40" s="28">
        <v>18745.24705864188</v>
      </c>
    </row>
    <row r="41" spans="1:17" ht="12.75">
      <c r="A41" s="14" t="s">
        <v>0</v>
      </c>
      <c r="B41" s="14" t="s">
        <v>0</v>
      </c>
      <c r="C41" s="17" t="s">
        <v>0</v>
      </c>
      <c r="D41" s="14" t="s">
        <v>0</v>
      </c>
      <c r="E41" s="14" t="s">
        <v>128</v>
      </c>
      <c r="F41" s="27">
        <v>7275.168530671617</v>
      </c>
      <c r="G41" s="28">
        <v>10598.13131218399</v>
      </c>
      <c r="H41" s="28">
        <v>19383.204512563625</v>
      </c>
      <c r="I41" s="28">
        <v>12196.718548653236</v>
      </c>
      <c r="J41" s="27">
        <v>2561.1814284813236</v>
      </c>
      <c r="K41" s="28">
        <v>3674.373960287968</v>
      </c>
      <c r="L41" s="28">
        <v>6617.373482415147</v>
      </c>
      <c r="M41" s="28">
        <v>4209.900684505165</v>
      </c>
      <c r="N41" s="27">
        <v>9836.34995915294</v>
      </c>
      <c r="O41" s="28">
        <v>14272.505272471959</v>
      </c>
      <c r="P41" s="28">
        <v>26000.577994978772</v>
      </c>
      <c r="Q41" s="28">
        <v>16406.619233158402</v>
      </c>
    </row>
    <row r="42" spans="1:17" ht="12.75">
      <c r="A42" s="14" t="s">
        <v>0</v>
      </c>
      <c r="B42" s="14" t="s">
        <v>0</v>
      </c>
      <c r="C42" s="17" t="s">
        <v>0</v>
      </c>
      <c r="D42" s="14" t="s">
        <v>0</v>
      </c>
      <c r="E42" s="22" t="s">
        <v>123</v>
      </c>
      <c r="F42" s="27">
        <v>7896.6607496981105</v>
      </c>
      <c r="G42" s="28">
        <v>10945.93183504361</v>
      </c>
      <c r="H42" s="28">
        <v>22314.856549636053</v>
      </c>
      <c r="I42" s="28">
        <v>12977.495185570115</v>
      </c>
      <c r="J42" s="27">
        <v>2769.381321855199</v>
      </c>
      <c r="K42" s="28">
        <v>3790.887135445941</v>
      </c>
      <c r="L42" s="28">
        <v>7599.476914834409</v>
      </c>
      <c r="M42" s="28">
        <v>4471.46085787232</v>
      </c>
      <c r="N42" s="27">
        <v>10666.04207155331</v>
      </c>
      <c r="O42" s="28">
        <v>14736.81897048955</v>
      </c>
      <c r="P42" s="28">
        <v>29914.333464470463</v>
      </c>
      <c r="Q42" s="28">
        <v>17448.956043442435</v>
      </c>
    </row>
    <row r="43" spans="1:17" ht="12.75">
      <c r="A43" s="14"/>
      <c r="B43" s="29" t="s">
        <v>21</v>
      </c>
      <c r="C43" s="30">
        <v>2006</v>
      </c>
      <c r="D43" s="29" t="s">
        <v>11</v>
      </c>
      <c r="E43" s="29" t="s">
        <v>127</v>
      </c>
      <c r="F43" s="31">
        <v>50455.05507010103</v>
      </c>
      <c r="G43" s="32">
        <v>60219.56151484156</v>
      </c>
      <c r="H43" s="32">
        <v>96144.69935386778</v>
      </c>
      <c r="I43" s="32">
        <v>67442.60527175176</v>
      </c>
      <c r="J43" s="31">
        <v>6730.704346351478</v>
      </c>
      <c r="K43" s="32">
        <v>8033.289506079864</v>
      </c>
      <c r="L43" s="32">
        <v>12825.702893805963</v>
      </c>
      <c r="M43" s="32">
        <v>8996.843543251685</v>
      </c>
      <c r="N43" s="31">
        <v>57185.75941645251</v>
      </c>
      <c r="O43" s="32">
        <v>68252.85102092143</v>
      </c>
      <c r="P43" s="32">
        <v>108970.40224767374</v>
      </c>
      <c r="Q43" s="32">
        <v>76439.44881500344</v>
      </c>
    </row>
    <row r="44" spans="1:17" ht="12.75">
      <c r="A44" s="14"/>
      <c r="B44" s="29" t="s">
        <v>0</v>
      </c>
      <c r="C44" s="30" t="s">
        <v>0</v>
      </c>
      <c r="D44" s="29" t="s">
        <v>0</v>
      </c>
      <c r="E44" s="29" t="s">
        <v>128</v>
      </c>
      <c r="F44" s="31">
        <v>39797.35744859785</v>
      </c>
      <c r="G44" s="32">
        <v>47276.8983466613</v>
      </c>
      <c r="H44" s="32">
        <v>66873.20958647574</v>
      </c>
      <c r="I44" s="32">
        <v>52678.82356310866</v>
      </c>
      <c r="J44" s="31">
        <v>5308.967483642955</v>
      </c>
      <c r="K44" s="32">
        <v>6306.738239444618</v>
      </c>
      <c r="L44" s="32">
        <v>8920.886158835865</v>
      </c>
      <c r="M44" s="32">
        <v>7027.355063318694</v>
      </c>
      <c r="N44" s="31">
        <v>45106.32493224081</v>
      </c>
      <c r="O44" s="32">
        <v>53583.63658610592</v>
      </c>
      <c r="P44" s="32">
        <v>75794.09574531161</v>
      </c>
      <c r="Q44" s="32">
        <v>59706.178626427354</v>
      </c>
    </row>
    <row r="45" spans="1:17" ht="12.75">
      <c r="A45" s="14"/>
      <c r="B45" s="29" t="s">
        <v>0</v>
      </c>
      <c r="C45" s="30" t="s">
        <v>0</v>
      </c>
      <c r="D45" s="29" t="s">
        <v>0</v>
      </c>
      <c r="E45" s="29" t="s">
        <v>123</v>
      </c>
      <c r="F45" s="31">
        <v>45723.408604058364</v>
      </c>
      <c r="G45" s="32">
        <v>56227.7657567194</v>
      </c>
      <c r="H45" s="32">
        <v>81349.40605620708</v>
      </c>
      <c r="I45" s="32">
        <v>61462.07365914427</v>
      </c>
      <c r="J45" s="31">
        <v>6099.502707781387</v>
      </c>
      <c r="K45" s="32">
        <v>7500.783951946369</v>
      </c>
      <c r="L45" s="32">
        <v>10852.010767898024</v>
      </c>
      <c r="M45" s="32">
        <v>8199.040626129847</v>
      </c>
      <c r="N45" s="31">
        <v>51822.91131183975</v>
      </c>
      <c r="O45" s="32">
        <v>63728.54970866576</v>
      </c>
      <c r="P45" s="32">
        <v>92201.41682410511</v>
      </c>
      <c r="Q45" s="32">
        <v>69661.11428527412</v>
      </c>
    </row>
    <row r="46" spans="1:17" ht="12.75">
      <c r="A46" s="14" t="s">
        <v>0</v>
      </c>
      <c r="B46" s="14" t="s">
        <v>23</v>
      </c>
      <c r="C46" s="17">
        <v>2006</v>
      </c>
      <c r="D46" s="22" t="s">
        <v>40</v>
      </c>
      <c r="E46" s="14" t="s">
        <v>127</v>
      </c>
      <c r="F46" s="27">
        <v>33906.64313844752</v>
      </c>
      <c r="G46" s="28">
        <v>62557.863598731084</v>
      </c>
      <c r="H46" s="28">
        <v>105750.0273937533</v>
      </c>
      <c r="I46" s="28">
        <v>53976.01064438304</v>
      </c>
      <c r="J46" s="27">
        <v>13388.851802651327</v>
      </c>
      <c r="K46" s="28">
        <v>24702.473830685336</v>
      </c>
      <c r="L46" s="28">
        <v>41757.936317080945</v>
      </c>
      <c r="M46" s="28">
        <v>21313.723227190105</v>
      </c>
      <c r="N46" s="27">
        <v>47295.49494109885</v>
      </c>
      <c r="O46" s="28">
        <v>87260.33742941642</v>
      </c>
      <c r="P46" s="28">
        <v>147507.96371083424</v>
      </c>
      <c r="Q46" s="28">
        <v>75289.73387157315</v>
      </c>
    </row>
    <row r="47" spans="1:17" ht="12.75">
      <c r="A47" s="14" t="s">
        <v>0</v>
      </c>
      <c r="B47" s="14" t="s">
        <v>0</v>
      </c>
      <c r="C47" s="17" t="s">
        <v>0</v>
      </c>
      <c r="D47" s="14" t="s">
        <v>0</v>
      </c>
      <c r="E47" s="14" t="s">
        <v>128</v>
      </c>
      <c r="F47" s="27">
        <v>24970.65486222721</v>
      </c>
      <c r="G47" s="28">
        <v>37811.13908650476</v>
      </c>
      <c r="H47" s="28">
        <v>64554.89999931097</v>
      </c>
      <c r="I47" s="28">
        <v>38186.907268360505</v>
      </c>
      <c r="J47" s="27">
        <v>9860.262368067106</v>
      </c>
      <c r="K47" s="28">
        <v>14930.635735644479</v>
      </c>
      <c r="L47" s="28">
        <v>25491.05158232792</v>
      </c>
      <c r="M47" s="28">
        <v>15079.016820686586</v>
      </c>
      <c r="N47" s="27">
        <v>34830.91723029432</v>
      </c>
      <c r="O47" s="28">
        <v>52741.77482214924</v>
      </c>
      <c r="P47" s="28">
        <v>90045.95158163889</v>
      </c>
      <c r="Q47" s="28">
        <v>53265.92408904709</v>
      </c>
    </row>
    <row r="48" spans="1:17" ht="12.75">
      <c r="A48" s="14" t="s">
        <v>0</v>
      </c>
      <c r="B48" s="14" t="s">
        <v>0</v>
      </c>
      <c r="C48" s="17" t="s">
        <v>0</v>
      </c>
      <c r="D48" s="14" t="s">
        <v>0</v>
      </c>
      <c r="E48" s="22" t="s">
        <v>123</v>
      </c>
      <c r="F48" s="27">
        <v>31360.520963546453</v>
      </c>
      <c r="G48" s="28">
        <v>52505.52119739385</v>
      </c>
      <c r="H48" s="28">
        <v>86759.36582893947</v>
      </c>
      <c r="I48" s="28">
        <v>48252.269980920566</v>
      </c>
      <c r="J48" s="27">
        <v>12383.454354959442</v>
      </c>
      <c r="K48" s="28">
        <v>20733.065177299697</v>
      </c>
      <c r="L48" s="28">
        <v>34259.01782233664</v>
      </c>
      <c r="M48" s="28">
        <v>19053.566856446025</v>
      </c>
      <c r="N48" s="27">
        <v>43743.975318505894</v>
      </c>
      <c r="O48" s="28">
        <v>73238.58637469355</v>
      </c>
      <c r="P48" s="28">
        <v>121018.3836512761</v>
      </c>
      <c r="Q48" s="28">
        <v>67305.83683736659</v>
      </c>
    </row>
    <row r="49" spans="1:17" ht="12.75">
      <c r="A49" s="14"/>
      <c r="B49" s="29" t="s">
        <v>24</v>
      </c>
      <c r="C49" s="30">
        <v>2007</v>
      </c>
      <c r="D49" s="29" t="s">
        <v>40</v>
      </c>
      <c r="E49" s="29" t="s">
        <v>127</v>
      </c>
      <c r="F49" s="31">
        <v>22445.222834351916</v>
      </c>
      <c r="G49" s="32">
        <v>35455.225585945314</v>
      </c>
      <c r="H49" s="32">
        <v>68397.77989665666</v>
      </c>
      <c r="I49" s="32">
        <v>40925.13271838938</v>
      </c>
      <c r="J49" s="31">
        <v>4061.0141674192923</v>
      </c>
      <c r="K49" s="32">
        <v>6414.9139652650865</v>
      </c>
      <c r="L49" s="32">
        <v>11250.363000527273</v>
      </c>
      <c r="M49" s="32">
        <v>7404.584262738191</v>
      </c>
      <c r="N49" s="31">
        <v>26506.23700177121</v>
      </c>
      <c r="O49" s="32">
        <v>41870.1395512104</v>
      </c>
      <c r="P49" s="32">
        <v>79648.14289718393</v>
      </c>
      <c r="Q49" s="32">
        <v>48329.716981127574</v>
      </c>
    </row>
    <row r="50" spans="1:17" ht="12.75">
      <c r="A50" s="14"/>
      <c r="B50" s="29"/>
      <c r="C50" s="30"/>
      <c r="D50" s="29"/>
      <c r="E50" s="29" t="s">
        <v>128</v>
      </c>
      <c r="F50" s="31">
        <v>11153.77663313232</v>
      </c>
      <c r="G50" s="32">
        <v>28828.6239238554</v>
      </c>
      <c r="H50" s="32">
        <v>53219.04652555389</v>
      </c>
      <c r="I50" s="32">
        <v>22499.481480613395</v>
      </c>
      <c r="J50" s="31">
        <v>2018.052806232631</v>
      </c>
      <c r="K50" s="32">
        <v>5215.962926543158</v>
      </c>
      <c r="L50" s="32">
        <v>9187.117773393273</v>
      </c>
      <c r="M50" s="32">
        <v>4070.831184287382</v>
      </c>
      <c r="N50" s="31">
        <v>13171.82943936495</v>
      </c>
      <c r="O50" s="32">
        <v>34044.586850398555</v>
      </c>
      <c r="P50" s="32">
        <v>62406.16429894716</v>
      </c>
      <c r="Q50" s="32">
        <v>26570.312664900775</v>
      </c>
    </row>
    <row r="51" spans="1:17" ht="12.75">
      <c r="A51" s="14"/>
      <c r="B51" s="29"/>
      <c r="C51" s="30"/>
      <c r="D51" s="29"/>
      <c r="E51" s="29" t="s">
        <v>123</v>
      </c>
      <c r="F51" s="31">
        <v>17730.692581400795</v>
      </c>
      <c r="G51" s="32">
        <v>33782.09755267589</v>
      </c>
      <c r="H51" s="32">
        <v>66639.81868916938</v>
      </c>
      <c r="I51" s="32">
        <v>35752.7928959648</v>
      </c>
      <c r="J51" s="31">
        <v>3208.014208752846</v>
      </c>
      <c r="K51" s="32">
        <v>6112.19491020565</v>
      </c>
      <c r="L51" s="32">
        <v>11011.403333593526</v>
      </c>
      <c r="M51" s="32">
        <v>6468.7528186669115</v>
      </c>
      <c r="N51" s="31">
        <v>20938.706790153643</v>
      </c>
      <c r="O51" s="32">
        <v>39894.29246288154</v>
      </c>
      <c r="P51" s="32">
        <v>77651.2220227629</v>
      </c>
      <c r="Q51" s="32">
        <v>42221.545714631706</v>
      </c>
    </row>
    <row r="52" spans="1:17" ht="12.75">
      <c r="A52" s="14" t="s">
        <v>0</v>
      </c>
      <c r="B52" s="14" t="s">
        <v>25</v>
      </c>
      <c r="C52" s="17">
        <v>2006</v>
      </c>
      <c r="D52" s="22" t="s">
        <v>40</v>
      </c>
      <c r="E52" s="14" t="s">
        <v>127</v>
      </c>
      <c r="F52" s="27">
        <v>45904.995551242595</v>
      </c>
      <c r="G52" s="28">
        <v>55558.17058095897</v>
      </c>
      <c r="H52" s="28">
        <v>85721.11882172608</v>
      </c>
      <c r="I52" s="28">
        <v>62936.14997697617</v>
      </c>
      <c r="J52" s="27">
        <v>9377.250178813694</v>
      </c>
      <c r="K52" s="28">
        <v>12197.666593121077</v>
      </c>
      <c r="L52" s="28">
        <v>18461.87407078234</v>
      </c>
      <c r="M52" s="28">
        <v>14353.327723152404</v>
      </c>
      <c r="N52" s="27">
        <v>55282.24573005629</v>
      </c>
      <c r="O52" s="28">
        <v>67755.83717408005</v>
      </c>
      <c r="P52" s="28">
        <v>104182.99289250842</v>
      </c>
      <c r="Q52" s="28">
        <v>77289.47770012857</v>
      </c>
    </row>
    <row r="53" spans="1:17" ht="12.75">
      <c r="A53" s="14" t="s">
        <v>0</v>
      </c>
      <c r="B53" s="14" t="s">
        <v>0</v>
      </c>
      <c r="C53" s="17" t="s">
        <v>0</v>
      </c>
      <c r="D53" s="14" t="s">
        <v>0</v>
      </c>
      <c r="E53" s="14" t="s">
        <v>128</v>
      </c>
      <c r="F53" s="27">
        <v>34080.605939337416</v>
      </c>
      <c r="G53" s="28">
        <v>42209.20451928117</v>
      </c>
      <c r="H53" s="28">
        <v>60313.87478966558</v>
      </c>
      <c r="I53" s="28">
        <v>46909.267070157075</v>
      </c>
      <c r="J53" s="27">
        <v>5922.4591439553005</v>
      </c>
      <c r="K53" s="28">
        <v>8297.432434050366</v>
      </c>
      <c r="L53" s="28">
        <v>13587.16447029993</v>
      </c>
      <c r="M53" s="28">
        <v>9670.673209852534</v>
      </c>
      <c r="N53" s="27">
        <v>40003.06508329272</v>
      </c>
      <c r="O53" s="28">
        <v>50506.63695333154</v>
      </c>
      <c r="P53" s="28">
        <v>73901.0392599655</v>
      </c>
      <c r="Q53" s="28">
        <v>56579.94028000961</v>
      </c>
    </row>
    <row r="54" spans="1:17" ht="12.75">
      <c r="A54" s="14" t="s">
        <v>0</v>
      </c>
      <c r="B54" s="14" t="s">
        <v>0</v>
      </c>
      <c r="C54" s="17" t="s">
        <v>0</v>
      </c>
      <c r="D54" s="14" t="s">
        <v>0</v>
      </c>
      <c r="E54" s="22" t="s">
        <v>123</v>
      </c>
      <c r="F54" s="27">
        <v>43895.13096796742</v>
      </c>
      <c r="G54" s="28">
        <v>53232.57677515478</v>
      </c>
      <c r="H54" s="28">
        <v>80666.86553505617</v>
      </c>
      <c r="I54" s="28">
        <v>60028.893060411254</v>
      </c>
      <c r="J54" s="27">
        <v>8790.01799419527</v>
      </c>
      <c r="K54" s="28">
        <v>11518.18622291024</v>
      </c>
      <c r="L54" s="28">
        <v>17597.59675876179</v>
      </c>
      <c r="M54" s="28">
        <v>13503.89993355505</v>
      </c>
      <c r="N54" s="27">
        <v>52685.1489621627</v>
      </c>
      <c r="O54" s="28">
        <v>64750.76299806502</v>
      </c>
      <c r="P54" s="28">
        <v>98264.46229381797</v>
      </c>
      <c r="Q54" s="28">
        <v>73532.7929939663</v>
      </c>
    </row>
    <row r="55" spans="1:17" ht="12.75">
      <c r="A55" s="14" t="s">
        <v>0</v>
      </c>
      <c r="B55" s="29" t="s">
        <v>26</v>
      </c>
      <c r="C55" s="30">
        <v>2008</v>
      </c>
      <c r="D55" s="29" t="s">
        <v>40</v>
      </c>
      <c r="E55" s="29" t="s">
        <v>127</v>
      </c>
      <c r="F55" s="31">
        <v>35553.335938339274</v>
      </c>
      <c r="G55" s="32">
        <v>41529.39276931021</v>
      </c>
      <c r="H55" s="32">
        <v>53951.79414642796</v>
      </c>
      <c r="I55" s="32">
        <v>43818.63471648198</v>
      </c>
      <c r="J55" s="31">
        <v>447.97203282307487</v>
      </c>
      <c r="K55" s="32">
        <v>523.2703488933087</v>
      </c>
      <c r="L55" s="32">
        <v>679.7926062449923</v>
      </c>
      <c r="M55" s="32">
        <v>552.1147974276729</v>
      </c>
      <c r="N55" s="31">
        <v>36001.30797116235</v>
      </c>
      <c r="O55" s="32">
        <v>42052.66311820352</v>
      </c>
      <c r="P55" s="32">
        <v>54631.58675267295</v>
      </c>
      <c r="Q55" s="32">
        <v>44370.74951390966</v>
      </c>
    </row>
    <row r="56" spans="1:17" ht="12.75">
      <c r="A56" s="14" t="s">
        <v>0</v>
      </c>
      <c r="B56" s="29" t="s">
        <v>0</v>
      </c>
      <c r="C56" s="30" t="s">
        <v>0</v>
      </c>
      <c r="D56" s="29" t="s">
        <v>0</v>
      </c>
      <c r="E56" s="29" t="s">
        <v>128</v>
      </c>
      <c r="F56" s="31">
        <v>25401.087697623032</v>
      </c>
      <c r="G56" s="32">
        <v>30916.565927629785</v>
      </c>
      <c r="H56" s="32">
        <v>38525.129791343956</v>
      </c>
      <c r="I56" s="32">
        <v>32765.970766702503</v>
      </c>
      <c r="J56" s="31">
        <v>320.0537049900502</v>
      </c>
      <c r="K56" s="32">
        <v>389.54873068813527</v>
      </c>
      <c r="L56" s="32">
        <v>485.4166353709338</v>
      </c>
      <c r="M56" s="32">
        <v>412.8512316604515</v>
      </c>
      <c r="N56" s="31">
        <v>25721.14140261308</v>
      </c>
      <c r="O56" s="32">
        <v>31306.11465831792</v>
      </c>
      <c r="P56" s="32">
        <v>39010.54642671489</v>
      </c>
      <c r="Q56" s="32">
        <v>33178.82199836295</v>
      </c>
    </row>
    <row r="57" spans="1:17" ht="12.75">
      <c r="A57" s="14" t="s">
        <v>0</v>
      </c>
      <c r="B57" s="29" t="s">
        <v>0</v>
      </c>
      <c r="C57" s="30" t="s">
        <v>0</v>
      </c>
      <c r="D57" s="29" t="s">
        <v>0</v>
      </c>
      <c r="E57" s="29" t="s">
        <v>123</v>
      </c>
      <c r="F57" s="31">
        <v>31064.356684601877</v>
      </c>
      <c r="G57" s="32">
        <v>37790.70449211784</v>
      </c>
      <c r="H57" s="32">
        <v>46068.24706892151</v>
      </c>
      <c r="I57" s="32">
        <v>38922.31656449281</v>
      </c>
      <c r="J57" s="31">
        <v>391.41089422598367</v>
      </c>
      <c r="K57" s="32">
        <v>476.1628766006848</v>
      </c>
      <c r="L57" s="32">
        <v>580.4599130684111</v>
      </c>
      <c r="M57" s="32">
        <v>490.42118871260936</v>
      </c>
      <c r="N57" s="31">
        <v>31455.76757882786</v>
      </c>
      <c r="O57" s="32">
        <v>38266.86736871852</v>
      </c>
      <c r="P57" s="32">
        <v>46648.706981989926</v>
      </c>
      <c r="Q57" s="32">
        <v>39412.737753205416</v>
      </c>
    </row>
    <row r="58" spans="1:17" ht="12.75">
      <c r="A58" s="14"/>
      <c r="B58" s="14" t="s">
        <v>27</v>
      </c>
      <c r="C58" s="17">
        <v>2008</v>
      </c>
      <c r="D58" s="22" t="s">
        <v>40</v>
      </c>
      <c r="E58" s="14" t="s">
        <v>127</v>
      </c>
      <c r="F58" s="27">
        <v>69604.35243331754</v>
      </c>
      <c r="G58" s="28">
        <v>80787.00711187809</v>
      </c>
      <c r="H58" s="28">
        <v>114273.89796083402</v>
      </c>
      <c r="I58" s="28">
        <v>88143.89104455114</v>
      </c>
      <c r="J58" s="27">
        <v>10301.444160130997</v>
      </c>
      <c r="K58" s="28">
        <v>11956.477052557957</v>
      </c>
      <c r="L58" s="28">
        <v>16912.536898203434</v>
      </c>
      <c r="M58" s="28">
        <v>13045.29587459357</v>
      </c>
      <c r="N58" s="27">
        <v>79905.79659344854</v>
      </c>
      <c r="O58" s="28">
        <v>92743.48416443604</v>
      </c>
      <c r="P58" s="28">
        <v>131186.43485903746</v>
      </c>
      <c r="Q58" s="28">
        <v>101189.18691914472</v>
      </c>
    </row>
    <row r="59" spans="1:17" ht="12.75">
      <c r="A59" s="14"/>
      <c r="B59" s="14" t="s">
        <v>0</v>
      </c>
      <c r="C59" s="17" t="s">
        <v>0</v>
      </c>
      <c r="D59" s="14"/>
      <c r="E59" s="14" t="s">
        <v>128</v>
      </c>
      <c r="F59" s="27">
        <v>51994.18844213152</v>
      </c>
      <c r="G59" s="28">
        <v>57790.56987953423</v>
      </c>
      <c r="H59" s="28">
        <v>74559.28918988322</v>
      </c>
      <c r="I59" s="28">
        <v>63409.440034054125</v>
      </c>
      <c r="J59" s="27">
        <v>7695.139889435466</v>
      </c>
      <c r="K59" s="28">
        <v>8553.004342171067</v>
      </c>
      <c r="L59" s="28">
        <v>11034.774800102716</v>
      </c>
      <c r="M59" s="28">
        <v>9384.597125040009</v>
      </c>
      <c r="N59" s="27">
        <v>59689.32833156698</v>
      </c>
      <c r="O59" s="28">
        <v>66343.5742217053</v>
      </c>
      <c r="P59" s="28">
        <v>85594.06398998594</v>
      </c>
      <c r="Q59" s="28">
        <v>72794.03715909414</v>
      </c>
    </row>
    <row r="60" spans="1:17" ht="12.75">
      <c r="A60" s="14"/>
      <c r="B60" s="14" t="s">
        <v>0</v>
      </c>
      <c r="C60" s="17" t="s">
        <v>0</v>
      </c>
      <c r="D60" s="14"/>
      <c r="E60" s="22" t="s">
        <v>123</v>
      </c>
      <c r="F60" s="27">
        <v>62537.282558265884</v>
      </c>
      <c r="G60" s="28">
        <v>72704.65947275778</v>
      </c>
      <c r="H60" s="28">
        <v>95268.3294644201</v>
      </c>
      <c r="I60" s="28">
        <v>78222.80347998452</v>
      </c>
      <c r="J60" s="27">
        <v>9255.517818623352</v>
      </c>
      <c r="K60" s="28">
        <v>10760.28960196815</v>
      </c>
      <c r="L60" s="28">
        <v>14099.712760734175</v>
      </c>
      <c r="M60" s="28">
        <v>11576.97491503771</v>
      </c>
      <c r="N60" s="27">
        <v>71792.80037688924</v>
      </c>
      <c r="O60" s="28">
        <v>83464.94907472593</v>
      </c>
      <c r="P60" s="28">
        <v>109368.04222515426</v>
      </c>
      <c r="Q60" s="28">
        <v>89799.77839502224</v>
      </c>
    </row>
    <row r="61" spans="1:17" ht="12.75">
      <c r="A61" s="14"/>
      <c r="B61" s="29" t="s">
        <v>28</v>
      </c>
      <c r="C61" s="30">
        <v>2006</v>
      </c>
      <c r="D61" s="29" t="s">
        <v>11</v>
      </c>
      <c r="E61" s="29" t="s">
        <v>127</v>
      </c>
      <c r="F61" s="31">
        <v>6230.049124473653</v>
      </c>
      <c r="G61" s="32">
        <v>10209.993430553608</v>
      </c>
      <c r="H61" s="32">
        <v>19494.360127240405</v>
      </c>
      <c r="I61" s="32">
        <v>11091.969608999978</v>
      </c>
      <c r="J61" s="31">
        <v>1528.8391030279358</v>
      </c>
      <c r="K61" s="32">
        <v>2505.5078838736217</v>
      </c>
      <c r="L61" s="32">
        <v>4783.86918876049</v>
      </c>
      <c r="M61" s="32">
        <v>2721.942721321533</v>
      </c>
      <c r="N61" s="31">
        <v>7758.888227501589</v>
      </c>
      <c r="O61" s="32">
        <v>12715.50131442723</v>
      </c>
      <c r="P61" s="32">
        <v>24278.229316000896</v>
      </c>
      <c r="Q61" s="32">
        <v>13813.912330321511</v>
      </c>
    </row>
    <row r="62" spans="1:17" ht="12.75">
      <c r="A62" s="14"/>
      <c r="B62" s="29" t="s">
        <v>0</v>
      </c>
      <c r="C62" s="30" t="s">
        <v>0</v>
      </c>
      <c r="D62" s="29" t="s">
        <v>0</v>
      </c>
      <c r="E62" s="29" t="s">
        <v>128</v>
      </c>
      <c r="F62" s="31">
        <v>4289.055327409832</v>
      </c>
      <c r="G62" s="32">
        <v>7861.277065169725</v>
      </c>
      <c r="H62" s="32">
        <v>15795.039697608434</v>
      </c>
      <c r="I62" s="32">
        <v>9329.368995445819</v>
      </c>
      <c r="J62" s="31">
        <v>1052.523883613587</v>
      </c>
      <c r="K62" s="32">
        <v>1929.138524727694</v>
      </c>
      <c r="L62" s="32">
        <v>3876.064833697836</v>
      </c>
      <c r="M62" s="32">
        <v>2289.4047609968147</v>
      </c>
      <c r="N62" s="31">
        <v>5341.579211023419</v>
      </c>
      <c r="O62" s="32">
        <v>9790.415589897419</v>
      </c>
      <c r="P62" s="32">
        <v>19671.10453130627</v>
      </c>
      <c r="Q62" s="32">
        <v>11618.773756442633</v>
      </c>
    </row>
    <row r="63" spans="1:17" ht="12.75">
      <c r="A63" s="14"/>
      <c r="B63" s="29" t="s">
        <v>0</v>
      </c>
      <c r="C63" s="30" t="s">
        <v>0</v>
      </c>
      <c r="D63" s="29" t="s">
        <v>0</v>
      </c>
      <c r="E63" s="29" t="s">
        <v>123</v>
      </c>
      <c r="F63" s="31">
        <v>5361.858962097809</v>
      </c>
      <c r="G63" s="32">
        <v>9163.992885220257</v>
      </c>
      <c r="H63" s="32">
        <v>17284.580481888665</v>
      </c>
      <c r="I63" s="32">
        <v>10259.13767269993</v>
      </c>
      <c r="J63" s="31">
        <v>1315.7873208372935</v>
      </c>
      <c r="K63" s="32">
        <v>2248.8218604501267</v>
      </c>
      <c r="L63" s="32">
        <v>4241.594567262322</v>
      </c>
      <c r="M63" s="32">
        <v>2517.567762950149</v>
      </c>
      <c r="N63" s="31">
        <v>6677.646282935102</v>
      </c>
      <c r="O63" s="32">
        <v>11412.814745670385</v>
      </c>
      <c r="P63" s="32">
        <v>21526.17504915099</v>
      </c>
      <c r="Q63" s="32">
        <v>12776.705435650078</v>
      </c>
    </row>
    <row r="64" spans="1:17" ht="12.75">
      <c r="A64" s="14"/>
      <c r="B64" s="14" t="s">
        <v>29</v>
      </c>
      <c r="C64" s="17">
        <v>2006</v>
      </c>
      <c r="D64" s="22" t="s">
        <v>11</v>
      </c>
      <c r="E64" s="14" t="s">
        <v>127</v>
      </c>
      <c r="F64" s="27">
        <v>18463.984716356194</v>
      </c>
      <c r="G64" s="28">
        <v>37798.144331764786</v>
      </c>
      <c r="H64" s="28">
        <v>68416.57160709168</v>
      </c>
      <c r="I64" s="28">
        <v>25412.86931615019</v>
      </c>
      <c r="J64" s="27">
        <v>4385.196370134596</v>
      </c>
      <c r="K64" s="28">
        <v>8977.059278794137</v>
      </c>
      <c r="L64" s="28">
        <v>16248.935756684274</v>
      </c>
      <c r="M64" s="28">
        <v>6035.55646258567</v>
      </c>
      <c r="N64" s="27">
        <v>22849.18108649079</v>
      </c>
      <c r="O64" s="28">
        <v>46775.20361055892</v>
      </c>
      <c r="P64" s="28">
        <v>84665.50736377595</v>
      </c>
      <c r="Q64" s="28">
        <v>31448.42577873586</v>
      </c>
    </row>
    <row r="65" spans="1:17" ht="12.75">
      <c r="A65" s="14"/>
      <c r="B65" s="14" t="s">
        <v>0</v>
      </c>
      <c r="C65" s="17" t="s">
        <v>0</v>
      </c>
      <c r="D65" s="14" t="s">
        <v>0</v>
      </c>
      <c r="E65" s="14" t="s">
        <v>128</v>
      </c>
      <c r="F65" s="27">
        <v>11619.900448123846</v>
      </c>
      <c r="G65" s="28">
        <v>26166.889553867986</v>
      </c>
      <c r="H65" s="28">
        <v>56177.61084057879</v>
      </c>
      <c r="I65" s="28">
        <v>20672.51949450283</v>
      </c>
      <c r="J65" s="27">
        <v>2759.7263564294135</v>
      </c>
      <c r="K65" s="28">
        <v>6214.636269043647</v>
      </c>
      <c r="L65" s="28">
        <v>13342.182574637462</v>
      </c>
      <c r="M65" s="28">
        <v>4909.723379944422</v>
      </c>
      <c r="N65" s="27">
        <v>14379.62680455326</v>
      </c>
      <c r="O65" s="28">
        <v>32381.525822911633</v>
      </c>
      <c r="P65" s="28">
        <v>69519.79341521625</v>
      </c>
      <c r="Q65" s="28">
        <v>25582.242874447253</v>
      </c>
    </row>
    <row r="66" spans="1:17" ht="12.75">
      <c r="A66" s="14"/>
      <c r="B66" s="14" t="s">
        <v>0</v>
      </c>
      <c r="C66" s="17" t="s">
        <v>0</v>
      </c>
      <c r="D66" s="14" t="s">
        <v>0</v>
      </c>
      <c r="E66" s="22" t="s">
        <v>123</v>
      </c>
      <c r="F66" s="27">
        <v>15475.441347268557</v>
      </c>
      <c r="G66" s="28">
        <v>33251.563119528655</v>
      </c>
      <c r="H66" s="28">
        <v>60989.632626883795</v>
      </c>
      <c r="I66" s="28">
        <v>23294.7692867954</v>
      </c>
      <c r="J66" s="27">
        <v>3675.4173199762818</v>
      </c>
      <c r="K66" s="28">
        <v>7897.246240888056</v>
      </c>
      <c r="L66" s="28">
        <v>14485.0377488849</v>
      </c>
      <c r="M66" s="28">
        <v>5532.507705613907</v>
      </c>
      <c r="N66" s="27">
        <v>19150.85866724484</v>
      </c>
      <c r="O66" s="28">
        <v>41148.80936041671</v>
      </c>
      <c r="P66" s="28">
        <v>75474.67037576869</v>
      </c>
      <c r="Q66" s="28">
        <v>28827.276992409308</v>
      </c>
    </row>
    <row r="67" spans="1:17" ht="12.75">
      <c r="A67" s="14" t="s">
        <v>0</v>
      </c>
      <c r="B67" s="29" t="s">
        <v>30</v>
      </c>
      <c r="C67" s="30">
        <v>2008</v>
      </c>
      <c r="D67" s="29" t="s">
        <v>40</v>
      </c>
      <c r="E67" s="29" t="s">
        <v>127</v>
      </c>
      <c r="F67" s="31">
        <v>9861.001423955033</v>
      </c>
      <c r="G67" s="32">
        <v>12122.804499782174</v>
      </c>
      <c r="H67" s="32">
        <v>23607.653306887383</v>
      </c>
      <c r="I67" s="32">
        <v>14197.894479489292</v>
      </c>
      <c r="J67" s="31">
        <v>4023.288580973653</v>
      </c>
      <c r="K67" s="32">
        <v>4946.104235911128</v>
      </c>
      <c r="L67" s="32">
        <v>9471.206593990002</v>
      </c>
      <c r="M67" s="32">
        <v>5787.286013063649</v>
      </c>
      <c r="N67" s="31">
        <v>13884.290004928685</v>
      </c>
      <c r="O67" s="32">
        <v>17068.9087356933</v>
      </c>
      <c r="P67" s="32">
        <v>33078.85990087739</v>
      </c>
      <c r="Q67" s="32">
        <v>19985.180492552943</v>
      </c>
    </row>
    <row r="68" spans="1:17" ht="12.75">
      <c r="A68" s="14" t="s">
        <v>0</v>
      </c>
      <c r="B68" s="29" t="s">
        <v>0</v>
      </c>
      <c r="C68" s="30" t="s">
        <v>0</v>
      </c>
      <c r="D68" s="29" t="s">
        <v>0</v>
      </c>
      <c r="E68" s="29" t="s">
        <v>128</v>
      </c>
      <c r="F68" s="31">
        <v>7124.18817444257</v>
      </c>
      <c r="G68" s="32">
        <v>9219.28855734666</v>
      </c>
      <c r="H68" s="32">
        <v>16346.126239570516</v>
      </c>
      <c r="I68" s="32">
        <v>10423.32202846429</v>
      </c>
      <c r="J68" s="31">
        <v>2906.6687751725685</v>
      </c>
      <c r="K68" s="32">
        <v>3761.4697313974366</v>
      </c>
      <c r="L68" s="32">
        <v>6628.318747135449</v>
      </c>
      <c r="M68" s="32">
        <v>4252.715387613431</v>
      </c>
      <c r="N68" s="31">
        <v>10030.85694961514</v>
      </c>
      <c r="O68" s="32">
        <v>12980.758288744095</v>
      </c>
      <c r="P68" s="32">
        <v>22974.444986705967</v>
      </c>
      <c r="Q68" s="32">
        <v>14676.037416077721</v>
      </c>
    </row>
    <row r="69" spans="1:17" ht="12.75">
      <c r="A69" s="14" t="s">
        <v>0</v>
      </c>
      <c r="B69" s="29" t="s">
        <v>0</v>
      </c>
      <c r="C69" s="30" t="s">
        <v>0</v>
      </c>
      <c r="D69" s="29" t="s">
        <v>0</v>
      </c>
      <c r="E69" s="29" t="s">
        <v>123</v>
      </c>
      <c r="F69" s="31">
        <v>7978.068412681523</v>
      </c>
      <c r="G69" s="32">
        <v>10699.506410796525</v>
      </c>
      <c r="H69" s="32">
        <v>19805.69397530101</v>
      </c>
      <c r="I69" s="32">
        <v>12266.434914459292</v>
      </c>
      <c r="J69" s="31">
        <v>3255.0519123740614</v>
      </c>
      <c r="K69" s="32">
        <v>4365.398615604982</v>
      </c>
      <c r="L69" s="32">
        <v>7982.739515673935</v>
      </c>
      <c r="M69" s="32">
        <v>5004.705445099392</v>
      </c>
      <c r="N69" s="31">
        <v>11233.120325055585</v>
      </c>
      <c r="O69" s="32">
        <v>15064.905026401506</v>
      </c>
      <c r="P69" s="32">
        <v>27788.433490974945</v>
      </c>
      <c r="Q69" s="32">
        <v>17271.140359558685</v>
      </c>
    </row>
    <row r="70" spans="1:17" ht="12.75">
      <c r="A70" s="14" t="s">
        <v>0</v>
      </c>
      <c r="B70" s="14" t="s">
        <v>31</v>
      </c>
      <c r="C70" s="17">
        <v>2007</v>
      </c>
      <c r="D70" s="22" t="s">
        <v>40</v>
      </c>
      <c r="E70" s="14" t="s">
        <v>127</v>
      </c>
      <c r="F70" s="27">
        <v>26086.063360272336</v>
      </c>
      <c r="G70" s="28">
        <v>32931.40197034725</v>
      </c>
      <c r="H70" s="28">
        <v>46516.0593062537</v>
      </c>
      <c r="I70" s="28">
        <v>33589.81333126213</v>
      </c>
      <c r="J70" s="27">
        <v>7864.948103122109</v>
      </c>
      <c r="K70" s="28">
        <v>9928.817694059697</v>
      </c>
      <c r="L70" s="28">
        <v>14024.59188083549</v>
      </c>
      <c r="M70" s="28">
        <v>10127.328719375531</v>
      </c>
      <c r="N70" s="27">
        <v>33951.01146339445</v>
      </c>
      <c r="O70" s="28">
        <v>42860.21966440695</v>
      </c>
      <c r="P70" s="28">
        <v>60540.65118708919</v>
      </c>
      <c r="Q70" s="28">
        <v>43717.14205063766</v>
      </c>
    </row>
    <row r="71" spans="1:17" ht="12.75">
      <c r="A71" s="14" t="s">
        <v>0</v>
      </c>
      <c r="B71" s="14" t="s">
        <v>0</v>
      </c>
      <c r="C71" s="17" t="s">
        <v>0</v>
      </c>
      <c r="D71" s="14" t="s">
        <v>0</v>
      </c>
      <c r="E71" s="14" t="s">
        <v>128</v>
      </c>
      <c r="F71" s="27">
        <v>18429.953985912653</v>
      </c>
      <c r="G71" s="28">
        <v>25562.121974004003</v>
      </c>
      <c r="H71" s="28">
        <v>38774.74668364478</v>
      </c>
      <c r="I71" s="28">
        <v>28071.763366344203</v>
      </c>
      <c r="J71" s="27">
        <v>5556.631126752664</v>
      </c>
      <c r="K71" s="28">
        <v>7706.979775162207</v>
      </c>
      <c r="L71" s="28">
        <v>11690.586125118902</v>
      </c>
      <c r="M71" s="28">
        <v>8463.636654952777</v>
      </c>
      <c r="N71" s="27">
        <v>23986.585112665318</v>
      </c>
      <c r="O71" s="28">
        <v>33269.10174916621</v>
      </c>
      <c r="P71" s="28">
        <v>50465.33280876368</v>
      </c>
      <c r="Q71" s="28">
        <v>36535.400021296984</v>
      </c>
    </row>
    <row r="72" spans="1:17" ht="12.75">
      <c r="A72" s="14" t="s">
        <v>0</v>
      </c>
      <c r="B72" s="14" t="s">
        <v>0</v>
      </c>
      <c r="C72" s="17" t="s">
        <v>0</v>
      </c>
      <c r="D72" s="14" t="s">
        <v>0</v>
      </c>
      <c r="E72" s="22" t="s">
        <v>123</v>
      </c>
      <c r="F72" s="27">
        <v>23773.304605825968</v>
      </c>
      <c r="G72" s="28">
        <v>30185.6597948302</v>
      </c>
      <c r="H72" s="28">
        <v>43130.17901447004</v>
      </c>
      <c r="I72" s="28">
        <v>31583.896391282673</v>
      </c>
      <c r="J72" s="27">
        <v>7167.651338656528</v>
      </c>
      <c r="K72" s="28">
        <v>9100.976428141304</v>
      </c>
      <c r="L72" s="28">
        <v>13003.748972862717</v>
      </c>
      <c r="M72" s="28">
        <v>9522.544761971725</v>
      </c>
      <c r="N72" s="27">
        <v>30940.955944482495</v>
      </c>
      <c r="O72" s="28">
        <v>39286.6362229715</v>
      </c>
      <c r="P72" s="28">
        <v>56133.92798733276</v>
      </c>
      <c r="Q72" s="28">
        <v>41106.441153254396</v>
      </c>
    </row>
    <row r="73" spans="1:17" ht="12.75">
      <c r="A73" s="14"/>
      <c r="B73" s="29" t="s">
        <v>32</v>
      </c>
      <c r="C73" s="30">
        <v>2006</v>
      </c>
      <c r="D73" s="29" t="s">
        <v>11</v>
      </c>
      <c r="E73" s="29" t="s">
        <v>127</v>
      </c>
      <c r="F73" s="31">
        <v>40194.39195254202</v>
      </c>
      <c r="G73" s="32">
        <v>44247.08941674695</v>
      </c>
      <c r="H73" s="32">
        <v>62703.6586199671</v>
      </c>
      <c r="I73" s="32">
        <v>47862.41487626552</v>
      </c>
      <c r="J73" s="31">
        <v>18658.159800009787</v>
      </c>
      <c r="K73" s="32">
        <v>20539.414204791203</v>
      </c>
      <c r="L73" s="32">
        <v>29106.985828954435</v>
      </c>
      <c r="M73" s="32">
        <v>22217.64136226099</v>
      </c>
      <c r="N73" s="31">
        <v>58852.55175255181</v>
      </c>
      <c r="O73" s="32">
        <v>64786.503621538155</v>
      </c>
      <c r="P73" s="32">
        <v>91810.64444892154</v>
      </c>
      <c r="Q73" s="32">
        <v>70080.05623852651</v>
      </c>
    </row>
    <row r="74" spans="1:17" ht="12.75">
      <c r="A74" s="14"/>
      <c r="B74" s="29" t="s">
        <v>0</v>
      </c>
      <c r="C74" s="30" t="s">
        <v>0</v>
      </c>
      <c r="D74" s="29" t="s">
        <v>0</v>
      </c>
      <c r="E74" s="29" t="s">
        <v>128</v>
      </c>
      <c r="F74" s="31">
        <v>33457.42093272216</v>
      </c>
      <c r="G74" s="32">
        <v>36514.52916906319</v>
      </c>
      <c r="H74" s="32">
        <v>47591.15840676744</v>
      </c>
      <c r="I74" s="32">
        <v>40491.81148249534</v>
      </c>
      <c r="J74" s="31">
        <v>15530.81658337406</v>
      </c>
      <c r="K74" s="32">
        <v>16949.915425140993</v>
      </c>
      <c r="L74" s="32">
        <v>22091.804022425164</v>
      </c>
      <c r="M74" s="32">
        <v>18796.155822284076</v>
      </c>
      <c r="N74" s="31">
        <v>48988.237516096226</v>
      </c>
      <c r="O74" s="32">
        <v>53464.444594204186</v>
      </c>
      <c r="P74" s="32">
        <v>69682.9624291926</v>
      </c>
      <c r="Q74" s="32">
        <v>59287.96730477941</v>
      </c>
    </row>
    <row r="75" spans="1:17" ht="12.75">
      <c r="A75" s="14"/>
      <c r="B75" s="29" t="s">
        <v>0</v>
      </c>
      <c r="C75" s="30" t="s">
        <v>0</v>
      </c>
      <c r="D75" s="29" t="s">
        <v>0</v>
      </c>
      <c r="E75" s="29" t="s">
        <v>123</v>
      </c>
      <c r="F75" s="31">
        <v>38484.992639044845</v>
      </c>
      <c r="G75" s="32">
        <v>41439.41119127316</v>
      </c>
      <c r="H75" s="32">
        <v>54665.4835882884</v>
      </c>
      <c r="I75" s="32">
        <v>44910.71153767424</v>
      </c>
      <c r="J75" s="31">
        <v>17864.73215288018</v>
      </c>
      <c r="K75" s="32">
        <v>19236.173135033605</v>
      </c>
      <c r="L75" s="32">
        <v>25375.61602111271</v>
      </c>
      <c r="M75" s="32">
        <v>20847.550626833858</v>
      </c>
      <c r="N75" s="31">
        <v>56349.72479192502</v>
      </c>
      <c r="O75" s="32">
        <v>60675.584326306765</v>
      </c>
      <c r="P75" s="32">
        <v>80041.0996094011</v>
      </c>
      <c r="Q75" s="32">
        <v>65758.2621645081</v>
      </c>
    </row>
    <row r="76" spans="1:17" ht="12.75">
      <c r="A76" s="14" t="s">
        <v>0</v>
      </c>
      <c r="B76" s="14" t="s">
        <v>33</v>
      </c>
      <c r="C76" s="17">
        <v>2008</v>
      </c>
      <c r="D76" s="22" t="s">
        <v>40</v>
      </c>
      <c r="E76" s="14" t="s">
        <v>127</v>
      </c>
      <c r="F76" s="27">
        <v>39525.1111326082</v>
      </c>
      <c r="G76" s="28">
        <v>56489.411894738645</v>
      </c>
      <c r="H76" s="28">
        <v>83458.73124840806</v>
      </c>
      <c r="I76" s="28">
        <v>62975.51946209261</v>
      </c>
      <c r="J76" s="27">
        <v>8932.675115969454</v>
      </c>
      <c r="K76" s="28">
        <v>12766.607088210934</v>
      </c>
      <c r="L76" s="28">
        <v>18861.673262140223</v>
      </c>
      <c r="M76" s="28">
        <v>14232.467398432931</v>
      </c>
      <c r="N76" s="27">
        <v>48457.78624857766</v>
      </c>
      <c r="O76" s="28">
        <v>69256.01898294958</v>
      </c>
      <c r="P76" s="28">
        <v>102320.40451054828</v>
      </c>
      <c r="Q76" s="28">
        <v>77207.98686052555</v>
      </c>
    </row>
    <row r="77" spans="1:17" ht="12.75">
      <c r="A77" s="14" t="s">
        <v>0</v>
      </c>
      <c r="B77" s="14" t="s">
        <v>0</v>
      </c>
      <c r="C77" s="17" t="s">
        <v>0</v>
      </c>
      <c r="D77" s="14" t="s">
        <v>0</v>
      </c>
      <c r="E77" s="14" t="s">
        <v>128</v>
      </c>
      <c r="F77" s="27">
        <v>27774.94676547669</v>
      </c>
      <c r="G77" s="28">
        <v>37357.239025751165</v>
      </c>
      <c r="H77" s="28">
        <v>61142.92828169614</v>
      </c>
      <c r="I77" s="28">
        <v>46135.85547417583</v>
      </c>
      <c r="J77" s="27">
        <v>6277.137968997732</v>
      </c>
      <c r="K77" s="28">
        <v>8442.736019819764</v>
      </c>
      <c r="L77" s="28">
        <v>13818.301791663329</v>
      </c>
      <c r="M77" s="28">
        <v>10426.703337163737</v>
      </c>
      <c r="N77" s="27">
        <v>34052.08473447442</v>
      </c>
      <c r="O77" s="28">
        <v>45799.97504557093</v>
      </c>
      <c r="P77" s="28">
        <v>74961.23007335947</v>
      </c>
      <c r="Q77" s="28">
        <v>56562.558811339564</v>
      </c>
    </row>
    <row r="78" spans="1:17" ht="12.75">
      <c r="A78" s="14" t="s">
        <v>0</v>
      </c>
      <c r="B78" s="14" t="s">
        <v>0</v>
      </c>
      <c r="C78" s="17" t="s">
        <v>0</v>
      </c>
      <c r="D78" s="14" t="s">
        <v>0</v>
      </c>
      <c r="E78" s="22" t="s">
        <v>123</v>
      </c>
      <c r="F78" s="27">
        <v>34927.32196231732</v>
      </c>
      <c r="G78" s="28">
        <v>48969.11945309792</v>
      </c>
      <c r="H78" s="28">
        <v>73197.07632049668</v>
      </c>
      <c r="I78" s="28">
        <v>56053.62767598021</v>
      </c>
      <c r="J78" s="27">
        <v>7893.574763483714</v>
      </c>
      <c r="K78" s="28">
        <v>11067.02099640013</v>
      </c>
      <c r="L78" s="28">
        <v>16542.53924843225</v>
      </c>
      <c r="M78" s="28">
        <v>12668.119854771528</v>
      </c>
      <c r="N78" s="27">
        <v>42820.89672580104</v>
      </c>
      <c r="O78" s="28">
        <v>60036.14044949805</v>
      </c>
      <c r="P78" s="28">
        <v>89739.61556892893</v>
      </c>
      <c r="Q78" s="28">
        <v>68721.74753075175</v>
      </c>
    </row>
    <row r="79" spans="1:17" ht="12.75">
      <c r="A79" s="14" t="s">
        <v>0</v>
      </c>
      <c r="B79" s="29" t="s">
        <v>34</v>
      </c>
      <c r="C79" s="30">
        <v>2008</v>
      </c>
      <c r="D79" s="29" t="s">
        <v>40</v>
      </c>
      <c r="E79" s="29" t="s">
        <v>127</v>
      </c>
      <c r="F79" s="31">
        <v>33026.345780859345</v>
      </c>
      <c r="G79" s="32">
        <v>52580.53243417194</v>
      </c>
      <c r="H79" s="32">
        <v>97905.51314764113</v>
      </c>
      <c r="I79" s="32">
        <v>70684.11500541834</v>
      </c>
      <c r="J79" s="31">
        <v>8586.84990302343</v>
      </c>
      <c r="K79" s="32">
        <v>13670.938432884705</v>
      </c>
      <c r="L79" s="32">
        <v>25455.433418386696</v>
      </c>
      <c r="M79" s="32">
        <v>18377.86990140877</v>
      </c>
      <c r="N79" s="31">
        <v>41613.195683882775</v>
      </c>
      <c r="O79" s="32">
        <v>66251.47086705665</v>
      </c>
      <c r="P79" s="32">
        <v>123360.94656602782</v>
      </c>
      <c r="Q79" s="32">
        <v>89061.9849068271</v>
      </c>
    </row>
    <row r="80" spans="1:17" ht="12.75">
      <c r="A80" s="14" t="s">
        <v>0</v>
      </c>
      <c r="B80" s="29" t="s">
        <v>0</v>
      </c>
      <c r="C80" s="30" t="s">
        <v>0</v>
      </c>
      <c r="D80" s="29" t="s">
        <v>0</v>
      </c>
      <c r="E80" s="29" t="s">
        <v>128</v>
      </c>
      <c r="F80" s="31">
        <v>23377.878664238684</v>
      </c>
      <c r="G80" s="32">
        <v>35456.346057663526</v>
      </c>
      <c r="H80" s="32">
        <v>58914.0472734077</v>
      </c>
      <c r="I80" s="32">
        <v>45782.62100195842</v>
      </c>
      <c r="J80" s="31">
        <v>6078.248452702058</v>
      </c>
      <c r="K80" s="32">
        <v>9218.649974992517</v>
      </c>
      <c r="L80" s="32">
        <v>15317.652291086002</v>
      </c>
      <c r="M80" s="32">
        <v>11903.481460509189</v>
      </c>
      <c r="N80" s="31">
        <v>29456.12711694074</v>
      </c>
      <c r="O80" s="32">
        <v>44674.99603265604</v>
      </c>
      <c r="P80" s="32">
        <v>74231.6995644937</v>
      </c>
      <c r="Q80" s="32">
        <v>57686.10246246761</v>
      </c>
    </row>
    <row r="81" spans="1:17" ht="12.75">
      <c r="A81" s="14" t="s">
        <v>0</v>
      </c>
      <c r="B81" s="29" t="s">
        <v>0</v>
      </c>
      <c r="C81" s="30" t="s">
        <v>0</v>
      </c>
      <c r="D81" s="29" t="s">
        <v>0</v>
      </c>
      <c r="E81" s="29" t="s">
        <v>123</v>
      </c>
      <c r="F81" s="31">
        <v>29650.23860620355</v>
      </c>
      <c r="G81" s="32">
        <v>45132.403127424484</v>
      </c>
      <c r="H81" s="32">
        <v>80061.45575865656</v>
      </c>
      <c r="I81" s="32">
        <v>59753.60818974133</v>
      </c>
      <c r="J81" s="31">
        <v>7709.062037612924</v>
      </c>
      <c r="K81" s="32">
        <v>11734.424813130367</v>
      </c>
      <c r="L81" s="32">
        <v>20815.978497250708</v>
      </c>
      <c r="M81" s="32">
        <v>15535.938129332746</v>
      </c>
      <c r="N81" s="31">
        <v>37359.300643816474</v>
      </c>
      <c r="O81" s="32">
        <v>56866.82794055485</v>
      </c>
      <c r="P81" s="32">
        <v>100877.43425590727</v>
      </c>
      <c r="Q81" s="32">
        <v>75289.54631907408</v>
      </c>
    </row>
    <row r="82" spans="1:17" ht="12.75">
      <c r="A82" s="20"/>
      <c r="B82" s="33"/>
      <c r="C82" s="34"/>
      <c r="D82" s="33"/>
      <c r="E82" s="33"/>
      <c r="F82" s="35"/>
      <c r="G82" s="36"/>
      <c r="H82" s="36"/>
      <c r="I82" s="36"/>
      <c r="J82" s="35"/>
      <c r="K82" s="36"/>
      <c r="L82" s="36"/>
      <c r="M82" s="36"/>
      <c r="N82" s="35"/>
      <c r="O82" s="36"/>
      <c r="P82" s="36"/>
      <c r="Q82" s="36"/>
    </row>
    <row r="83" spans="1:17" ht="12.75">
      <c r="A83" s="14"/>
      <c r="B83" s="29" t="s">
        <v>1</v>
      </c>
      <c r="C83" s="30" t="s">
        <v>120</v>
      </c>
      <c r="D83" s="29"/>
      <c r="E83" s="29" t="s">
        <v>127</v>
      </c>
      <c r="F83" s="31">
        <v>34141.80824605258</v>
      </c>
      <c r="G83" s="32">
        <v>43164.1357487776</v>
      </c>
      <c r="H83" s="32">
        <v>67686.25712426567</v>
      </c>
      <c r="I83" s="32">
        <v>47470.69823968252</v>
      </c>
      <c r="J83" s="31">
        <v>7268.232007181129</v>
      </c>
      <c r="K83" s="32">
        <v>9492.462716115308</v>
      </c>
      <c r="L83" s="32">
        <v>14972.840655130689</v>
      </c>
      <c r="M83" s="32">
        <v>10316.299240079956</v>
      </c>
      <c r="N83" s="31">
        <v>41410.0402532337</v>
      </c>
      <c r="O83" s="32">
        <v>52656.598464892915</v>
      </c>
      <c r="P83" s="32">
        <v>82659.09777939634</v>
      </c>
      <c r="Q83" s="32">
        <v>57786.99747976246</v>
      </c>
    </row>
    <row r="84" spans="1:17" ht="12.75">
      <c r="A84" s="14"/>
      <c r="B84" s="29"/>
      <c r="C84" s="30"/>
      <c r="D84" s="29"/>
      <c r="E84" s="29" t="s">
        <v>128</v>
      </c>
      <c r="F84" s="31">
        <v>24707.578212921548</v>
      </c>
      <c r="G84" s="32">
        <v>32178.27546834423</v>
      </c>
      <c r="H84" s="32">
        <v>48996.20823172729</v>
      </c>
      <c r="I84" s="32">
        <v>35614.29688142574</v>
      </c>
      <c r="J84" s="31">
        <v>5153.259773570835</v>
      </c>
      <c r="K84" s="32">
        <v>6944.953767989176</v>
      </c>
      <c r="L84" s="32">
        <v>10974.371439708286</v>
      </c>
      <c r="M84" s="32">
        <v>7730.096946464277</v>
      </c>
      <c r="N84" s="31">
        <v>29860.83798649238</v>
      </c>
      <c r="O84" s="32">
        <v>39123.22923633341</v>
      </c>
      <c r="P84" s="32">
        <v>59970.579671435575</v>
      </c>
      <c r="Q84" s="32">
        <v>43344.393827890024</v>
      </c>
    </row>
    <row r="85" spans="1:17" ht="12.75">
      <c r="A85" s="14"/>
      <c r="B85" s="29"/>
      <c r="C85" s="30"/>
      <c r="D85" s="29"/>
      <c r="E85" s="29" t="s">
        <v>123</v>
      </c>
      <c r="F85" s="31">
        <v>30652.156074443377</v>
      </c>
      <c r="G85" s="32">
        <v>39205.190784879196</v>
      </c>
      <c r="H85" s="32">
        <v>59531.26293262967</v>
      </c>
      <c r="I85" s="32">
        <v>42944.64937029711</v>
      </c>
      <c r="J85" s="31">
        <v>6528.150227314459</v>
      </c>
      <c r="K85" s="32">
        <v>8568.682025947617</v>
      </c>
      <c r="L85" s="32">
        <v>13213.410963473136</v>
      </c>
      <c r="M85" s="32">
        <v>9353.356668960718</v>
      </c>
      <c r="N85" s="31">
        <v>37180.30630175783</v>
      </c>
      <c r="O85" s="32">
        <v>47773.87281082681</v>
      </c>
      <c r="P85" s="32">
        <v>72744.67389610283</v>
      </c>
      <c r="Q85" s="32">
        <v>52298.00603925783</v>
      </c>
    </row>
    <row r="86" spans="1:17" ht="12.75">
      <c r="A86" s="14"/>
      <c r="B86" s="22"/>
      <c r="C86" s="23"/>
      <c r="D86" s="22"/>
      <c r="E86" s="22"/>
      <c r="F86" s="27"/>
      <c r="G86" s="28"/>
      <c r="H86" s="28"/>
      <c r="I86" s="28"/>
      <c r="J86" s="27"/>
      <c r="K86" s="28"/>
      <c r="L86" s="28"/>
      <c r="M86" s="28"/>
      <c r="N86" s="27"/>
      <c r="O86" s="28"/>
      <c r="P86" s="28"/>
      <c r="Q86" s="28"/>
    </row>
    <row r="87" spans="1:17" ht="12.75">
      <c r="A87" s="192" t="s">
        <v>113</v>
      </c>
      <c r="B87" s="22" t="s">
        <v>35</v>
      </c>
      <c r="C87" s="23">
        <v>2008</v>
      </c>
      <c r="D87" s="22" t="s">
        <v>40</v>
      </c>
      <c r="E87" s="92" t="s">
        <v>127</v>
      </c>
      <c r="F87" s="27">
        <v>5637.813849723968</v>
      </c>
      <c r="G87" s="28">
        <v>12370.957948051386</v>
      </c>
      <c r="H87" s="28">
        <v>28762.161011556644</v>
      </c>
      <c r="I87" s="28">
        <v>9668.556131739395</v>
      </c>
      <c r="J87" s="27"/>
      <c r="K87" s="28"/>
      <c r="L87" s="28"/>
      <c r="M87" s="28"/>
      <c r="N87" s="27"/>
      <c r="O87" s="28"/>
      <c r="P87" s="28"/>
      <c r="Q87" s="28"/>
    </row>
    <row r="88" spans="1:17" ht="12.75">
      <c r="A88" s="198" t="s">
        <v>0</v>
      </c>
      <c r="B88" s="22" t="s">
        <v>0</v>
      </c>
      <c r="C88" s="23" t="s">
        <v>0</v>
      </c>
      <c r="D88" s="22" t="s">
        <v>0</v>
      </c>
      <c r="E88" s="92" t="s">
        <v>128</v>
      </c>
      <c r="F88" s="27">
        <v>3357.178172314678</v>
      </c>
      <c r="G88" s="28">
        <v>7100.842183721543</v>
      </c>
      <c r="H88" s="28">
        <v>17750.516316142486</v>
      </c>
      <c r="I88" s="28">
        <v>6945.055328062379</v>
      </c>
      <c r="J88" s="27"/>
      <c r="K88" s="28"/>
      <c r="L88" s="28"/>
      <c r="M88" s="28"/>
      <c r="N88" s="27"/>
      <c r="O88" s="28"/>
      <c r="P88" s="28"/>
      <c r="Q88" s="28"/>
    </row>
    <row r="89" spans="1:17" ht="12.75">
      <c r="A89" s="198" t="s">
        <v>0</v>
      </c>
      <c r="B89" s="22" t="s">
        <v>0</v>
      </c>
      <c r="C89" s="23" t="s">
        <v>0</v>
      </c>
      <c r="D89" s="22" t="s">
        <v>0</v>
      </c>
      <c r="E89" s="92" t="s">
        <v>123</v>
      </c>
      <c r="F89" s="27">
        <v>4931.714902154077</v>
      </c>
      <c r="G89" s="28">
        <v>10356.710211967209</v>
      </c>
      <c r="H89" s="28">
        <v>23508.533362240654</v>
      </c>
      <c r="I89" s="28">
        <v>8716.2073215415</v>
      </c>
      <c r="J89" s="27"/>
      <c r="K89" s="28"/>
      <c r="L89" s="28"/>
      <c r="M89" s="28"/>
      <c r="N89" s="27"/>
      <c r="O89" s="28"/>
      <c r="P89" s="28"/>
      <c r="Q89" s="28"/>
    </row>
    <row r="90" spans="1:17" ht="12.75">
      <c r="A90" s="198" t="s">
        <v>0</v>
      </c>
      <c r="B90" s="29" t="s">
        <v>36</v>
      </c>
      <c r="C90" s="30">
        <v>2008</v>
      </c>
      <c r="D90" s="29" t="s">
        <v>40</v>
      </c>
      <c r="E90" s="93" t="s">
        <v>127</v>
      </c>
      <c r="F90" s="31">
        <v>11268.25012360825</v>
      </c>
      <c r="G90" s="32">
        <v>13460.346734635414</v>
      </c>
      <c r="H90" s="32">
        <v>16133.141418247778</v>
      </c>
      <c r="I90" s="32">
        <v>13963.836569132023</v>
      </c>
      <c r="J90" s="31"/>
      <c r="K90" s="32"/>
      <c r="L90" s="32"/>
      <c r="M90" s="32"/>
      <c r="N90" s="31"/>
      <c r="O90" s="32"/>
      <c r="P90" s="32"/>
      <c r="Q90" s="32"/>
    </row>
    <row r="91" spans="1:17" ht="12.75">
      <c r="A91" s="198" t="s">
        <v>0</v>
      </c>
      <c r="B91" s="29" t="s">
        <v>0</v>
      </c>
      <c r="C91" s="30" t="s">
        <v>0</v>
      </c>
      <c r="D91" s="29" t="s">
        <v>0</v>
      </c>
      <c r="E91" s="93" t="s">
        <v>128</v>
      </c>
      <c r="F91" s="31">
        <v>6170.388352142864</v>
      </c>
      <c r="G91" s="32">
        <v>7637.060531327726</v>
      </c>
      <c r="H91" s="32">
        <v>11317.899271287548</v>
      </c>
      <c r="I91" s="32">
        <v>9171.295773706499</v>
      </c>
      <c r="J91" s="31"/>
      <c r="K91" s="32"/>
      <c r="L91" s="32"/>
      <c r="M91" s="32"/>
      <c r="N91" s="31"/>
      <c r="O91" s="32"/>
      <c r="P91" s="32"/>
      <c r="Q91" s="32"/>
    </row>
    <row r="92" spans="1:17" ht="12.75">
      <c r="A92" s="198" t="s">
        <v>0</v>
      </c>
      <c r="B92" s="29" t="s">
        <v>0</v>
      </c>
      <c r="C92" s="30" t="s">
        <v>0</v>
      </c>
      <c r="D92" s="29" t="s">
        <v>0</v>
      </c>
      <c r="E92" s="93" t="s">
        <v>123</v>
      </c>
      <c r="F92" s="31">
        <v>9236.982069668247</v>
      </c>
      <c r="G92" s="32">
        <v>10403.348051347468</v>
      </c>
      <c r="H92" s="32">
        <v>12766.291774627107</v>
      </c>
      <c r="I92" s="32">
        <v>11183.581669827176</v>
      </c>
      <c r="J92" s="31"/>
      <c r="K92" s="32"/>
      <c r="L92" s="32"/>
      <c r="M92" s="32"/>
      <c r="N92" s="31"/>
      <c r="O92" s="32"/>
      <c r="P92" s="32"/>
      <c r="Q92" s="32"/>
    </row>
    <row r="93" spans="1:17" ht="12.75">
      <c r="A93" s="198" t="s">
        <v>0</v>
      </c>
      <c r="B93" s="22" t="s">
        <v>37</v>
      </c>
      <c r="C93" s="23">
        <v>2008</v>
      </c>
      <c r="D93" s="22" t="s">
        <v>40</v>
      </c>
      <c r="E93" s="92" t="s">
        <v>127</v>
      </c>
      <c r="F93" s="27">
        <v>19113.34406292742</v>
      </c>
      <c r="G93" s="28">
        <v>26331.08707286622</v>
      </c>
      <c r="H93" s="28">
        <v>49222.12922466085</v>
      </c>
      <c r="I93" s="28">
        <v>37039.311176453986</v>
      </c>
      <c r="J93" s="27"/>
      <c r="K93" s="28"/>
      <c r="L93" s="28"/>
      <c r="M93" s="28"/>
      <c r="N93" s="27"/>
      <c r="O93" s="28"/>
      <c r="P93" s="28"/>
      <c r="Q93" s="28"/>
    </row>
    <row r="94" spans="1:17" ht="12.75">
      <c r="A94" s="198" t="s">
        <v>0</v>
      </c>
      <c r="B94" s="22" t="s">
        <v>0</v>
      </c>
      <c r="C94" s="23" t="s">
        <v>0</v>
      </c>
      <c r="D94" s="22" t="s">
        <v>0</v>
      </c>
      <c r="E94" s="92" t="s">
        <v>128</v>
      </c>
      <c r="F94" s="27">
        <v>14135.08431686543</v>
      </c>
      <c r="G94" s="28">
        <v>19942.427322492214</v>
      </c>
      <c r="H94" s="28">
        <v>28534.894066960063</v>
      </c>
      <c r="I94" s="28">
        <v>25023.94385343858</v>
      </c>
      <c r="J94" s="27"/>
      <c r="K94" s="28"/>
      <c r="L94" s="28"/>
      <c r="M94" s="28"/>
      <c r="N94" s="27"/>
      <c r="O94" s="28"/>
      <c r="P94" s="28"/>
      <c r="Q94" s="28"/>
    </row>
    <row r="95" spans="1:17" ht="12.75">
      <c r="A95" s="198" t="s">
        <v>0</v>
      </c>
      <c r="B95" s="22" t="s">
        <v>0</v>
      </c>
      <c r="C95" s="23" t="s">
        <v>0</v>
      </c>
      <c r="D95" s="22" t="s">
        <v>0</v>
      </c>
      <c r="E95" s="92" t="s">
        <v>123</v>
      </c>
      <c r="F95" s="27">
        <v>18195.123811570058</v>
      </c>
      <c r="G95" s="28">
        <v>23876.661354367272</v>
      </c>
      <c r="H95" s="28">
        <v>39505.725733661726</v>
      </c>
      <c r="I95" s="28">
        <v>32014.008594878578</v>
      </c>
      <c r="J95" s="27"/>
      <c r="K95" s="28"/>
      <c r="L95" s="28"/>
      <c r="M95" s="28"/>
      <c r="N95" s="27"/>
      <c r="O95" s="28"/>
      <c r="P95" s="28"/>
      <c r="Q95" s="28"/>
    </row>
    <row r="96" spans="1:17" ht="12.75">
      <c r="A96" s="198"/>
      <c r="B96" s="29" t="s">
        <v>38</v>
      </c>
      <c r="C96" s="30">
        <v>2006</v>
      </c>
      <c r="D96" s="29" t="s">
        <v>11</v>
      </c>
      <c r="E96" s="93" t="s">
        <v>127</v>
      </c>
      <c r="F96" s="31">
        <v>21054.894035084235</v>
      </c>
      <c r="G96" s="32">
        <v>27012.85881564679</v>
      </c>
      <c r="H96" s="32">
        <v>59015.99154082941</v>
      </c>
      <c r="I96" s="32">
        <v>31778.003510583258</v>
      </c>
      <c r="J96" s="31"/>
      <c r="K96" s="32"/>
      <c r="L96" s="32"/>
      <c r="M96" s="32"/>
      <c r="N96" s="31"/>
      <c r="O96" s="32"/>
      <c r="P96" s="32"/>
      <c r="Q96" s="32"/>
    </row>
    <row r="97" spans="1:17" ht="12.75">
      <c r="A97" s="198"/>
      <c r="B97" s="29" t="s">
        <v>0</v>
      </c>
      <c r="C97" s="30" t="s">
        <v>0</v>
      </c>
      <c r="D97" s="29" t="s">
        <v>0</v>
      </c>
      <c r="E97" s="93" t="s">
        <v>128</v>
      </c>
      <c r="F97" s="31">
        <v>17610.09479609914</v>
      </c>
      <c r="G97" s="32">
        <v>25376.181686910713</v>
      </c>
      <c r="H97" s="32">
        <v>50644.84489394038</v>
      </c>
      <c r="I97" s="32">
        <v>30014.81260533858</v>
      </c>
      <c r="J97" s="31"/>
      <c r="K97" s="32"/>
      <c r="L97" s="32"/>
      <c r="M97" s="32"/>
      <c r="N97" s="31"/>
      <c r="O97" s="32"/>
      <c r="P97" s="32"/>
      <c r="Q97" s="32"/>
    </row>
    <row r="98" spans="1:17" ht="12.75">
      <c r="A98" s="199"/>
      <c r="B98" s="37" t="s">
        <v>0</v>
      </c>
      <c r="C98" s="38" t="s">
        <v>0</v>
      </c>
      <c r="D98" s="37" t="s">
        <v>0</v>
      </c>
      <c r="E98" s="94" t="s">
        <v>123</v>
      </c>
      <c r="F98" s="39">
        <v>19441.65589730745</v>
      </c>
      <c r="G98" s="40">
        <v>26284.315371231398</v>
      </c>
      <c r="H98" s="40">
        <v>54500.89598188658</v>
      </c>
      <c r="I98" s="40">
        <v>30948.452780641797</v>
      </c>
      <c r="J98" s="39"/>
      <c r="K98" s="40"/>
      <c r="L98" s="40"/>
      <c r="M98" s="40"/>
      <c r="N98" s="39"/>
      <c r="O98" s="40"/>
      <c r="P98" s="40"/>
      <c r="Q98" s="40"/>
    </row>
    <row r="100" spans="2:17" ht="57" customHeight="1">
      <c r="B100" s="196" t="s">
        <v>142</v>
      </c>
      <c r="C100" s="196"/>
      <c r="D100" s="196"/>
      <c r="E100" s="196"/>
      <c r="F100" s="196"/>
      <c r="G100" s="196"/>
      <c r="H100" s="196"/>
      <c r="I100" s="196"/>
      <c r="J100" s="196"/>
      <c r="K100" s="196"/>
      <c r="L100" s="196"/>
      <c r="M100" s="196"/>
      <c r="N100" s="196"/>
      <c r="O100" s="196"/>
      <c r="P100" s="196"/>
      <c r="Q100" s="196"/>
    </row>
    <row r="101" spans="2:14" ht="12.75">
      <c r="B101" s="95" t="s">
        <v>138</v>
      </c>
      <c r="N101" s="98"/>
    </row>
  </sheetData>
  <sheetProtection/>
  <mergeCells count="6">
    <mergeCell ref="A87:A98"/>
    <mergeCell ref="N7:Q7"/>
    <mergeCell ref="A6:Q6"/>
    <mergeCell ref="B100:Q100"/>
    <mergeCell ref="F7:I7"/>
    <mergeCell ref="J7:M7"/>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2"/>
</worksheet>
</file>

<file path=xl/worksheets/sheet7.xml><?xml version="1.0" encoding="utf-8"?>
<worksheet xmlns="http://schemas.openxmlformats.org/spreadsheetml/2006/main" xmlns:r="http://schemas.openxmlformats.org/officeDocument/2006/relationships">
  <sheetPr>
    <tabColor rgb="FF00B050"/>
    <pageSetUpPr fitToPage="1"/>
  </sheetPr>
  <dimension ref="A1:Q101"/>
  <sheetViews>
    <sheetView zoomScalePageLayoutView="0" workbookViewId="0" topLeftCell="A1">
      <selection activeCell="A2" sqref="A2"/>
    </sheetView>
  </sheetViews>
  <sheetFormatPr defaultColWidth="9.140625" defaultRowHeight="12.75"/>
  <cols>
    <col min="1" max="1" width="8.00390625" style="97" customWidth="1"/>
    <col min="2" max="2" width="11.8515625" style="95" customWidth="1"/>
    <col min="3" max="3" width="8.00390625" style="95" customWidth="1"/>
    <col min="4" max="5" width="9.140625" style="95" customWidth="1"/>
    <col min="6" max="17" width="8.140625" style="95" customWidth="1"/>
    <col min="18" max="19" width="9.140625" style="95" customWidth="1"/>
    <col min="20" max="16384" width="9.140625" style="95" customWidth="1"/>
  </cols>
  <sheetData>
    <row r="1" ht="12.75">
      <c r="A1" s="171" t="s">
        <v>183</v>
      </c>
    </row>
    <row r="2" spans="1:2" ht="12.75">
      <c r="A2" s="172"/>
      <c r="B2" s="95" t="s">
        <v>132</v>
      </c>
    </row>
    <row r="3" ht="12.75">
      <c r="A3" s="172" t="s">
        <v>185</v>
      </c>
    </row>
    <row r="4" spans="1:17" ht="12.75">
      <c r="A4" s="14"/>
      <c r="C4" s="96"/>
      <c r="F4" s="96"/>
      <c r="G4" s="96"/>
      <c r="H4" s="96"/>
      <c r="I4" s="96"/>
      <c r="J4" s="96"/>
      <c r="K4" s="96"/>
      <c r="L4" s="96"/>
      <c r="M4" s="96"/>
      <c r="N4" s="96"/>
      <c r="O4" s="96"/>
      <c r="P4" s="96"/>
      <c r="Q4" s="96"/>
    </row>
    <row r="5" spans="1:17" ht="12.75">
      <c r="A5" s="15"/>
      <c r="B5" s="16"/>
      <c r="C5" s="17"/>
      <c r="D5" s="16"/>
      <c r="E5" s="16"/>
      <c r="F5" s="16"/>
      <c r="G5" s="16"/>
      <c r="H5" s="16"/>
      <c r="I5" s="16"/>
      <c r="J5" s="16"/>
      <c r="K5" s="16"/>
      <c r="L5" s="16"/>
      <c r="M5" s="16"/>
      <c r="N5" s="16"/>
      <c r="O5" s="16"/>
      <c r="P5" s="16"/>
      <c r="Q5" s="16"/>
    </row>
    <row r="6" spans="1:17" ht="18.75" customHeight="1">
      <c r="A6" s="195" t="s">
        <v>139</v>
      </c>
      <c r="B6" s="195"/>
      <c r="C6" s="195"/>
      <c r="D6" s="195"/>
      <c r="E6" s="195"/>
      <c r="F6" s="195"/>
      <c r="G6" s="195"/>
      <c r="H6" s="195"/>
      <c r="I6" s="195"/>
      <c r="J6" s="195"/>
      <c r="K6" s="195"/>
      <c r="L6" s="195"/>
      <c r="M6" s="195"/>
      <c r="N6" s="195"/>
      <c r="O6" s="195"/>
      <c r="P6" s="195"/>
      <c r="Q6" s="195"/>
    </row>
    <row r="7" spans="1:17" ht="12.75">
      <c r="A7" s="18" t="s">
        <v>2</v>
      </c>
      <c r="B7" s="18"/>
      <c r="C7" s="19" t="s">
        <v>2</v>
      </c>
      <c r="D7" s="18" t="s">
        <v>0</v>
      </c>
      <c r="E7" s="18" t="s">
        <v>0</v>
      </c>
      <c r="F7" s="197" t="s">
        <v>133</v>
      </c>
      <c r="G7" s="197"/>
      <c r="H7" s="197"/>
      <c r="I7" s="197"/>
      <c r="J7" s="197" t="s">
        <v>3</v>
      </c>
      <c r="K7" s="197"/>
      <c r="L7" s="197"/>
      <c r="M7" s="197"/>
      <c r="N7" s="197" t="s">
        <v>58</v>
      </c>
      <c r="O7" s="197"/>
      <c r="P7" s="197"/>
      <c r="Q7" s="197"/>
    </row>
    <row r="8" spans="1:17" ht="12.75">
      <c r="A8" s="20" t="s">
        <v>4</v>
      </c>
      <c r="B8" s="20" t="s">
        <v>5</v>
      </c>
      <c r="C8" s="21" t="s">
        <v>44</v>
      </c>
      <c r="D8" s="20" t="s">
        <v>39</v>
      </c>
      <c r="E8" s="20" t="s">
        <v>41</v>
      </c>
      <c r="F8" s="21" t="s">
        <v>6</v>
      </c>
      <c r="G8" s="21" t="s">
        <v>7</v>
      </c>
      <c r="H8" s="21" t="s">
        <v>8</v>
      </c>
      <c r="I8" s="21" t="s">
        <v>43</v>
      </c>
      <c r="J8" s="21" t="s">
        <v>6</v>
      </c>
      <c r="K8" s="21" t="s">
        <v>7</v>
      </c>
      <c r="L8" s="21" t="s">
        <v>8</v>
      </c>
      <c r="M8" s="21" t="s">
        <v>43</v>
      </c>
      <c r="N8" s="21" t="s">
        <v>6</v>
      </c>
      <c r="O8" s="21" t="s">
        <v>7</v>
      </c>
      <c r="P8" s="21" t="s">
        <v>8</v>
      </c>
      <c r="Q8" s="21" t="s">
        <v>43</v>
      </c>
    </row>
    <row r="9" spans="1:17" ht="12.75">
      <c r="A9" s="14"/>
      <c r="B9" s="22"/>
      <c r="C9" s="23"/>
      <c r="D9" s="24"/>
      <c r="E9" s="24"/>
      <c r="F9" s="25" t="s">
        <v>46</v>
      </c>
      <c r="G9" s="26" t="s">
        <v>47</v>
      </c>
      <c r="H9" s="26" t="s">
        <v>48</v>
      </c>
      <c r="I9" s="26" t="s">
        <v>49</v>
      </c>
      <c r="J9" s="25" t="s">
        <v>50</v>
      </c>
      <c r="K9" s="26" t="s">
        <v>51</v>
      </c>
      <c r="L9" s="26" t="s">
        <v>52</v>
      </c>
      <c r="M9" s="26" t="s">
        <v>53</v>
      </c>
      <c r="N9" s="25" t="s">
        <v>54</v>
      </c>
      <c r="O9" s="26" t="s">
        <v>55</v>
      </c>
      <c r="P9" s="26" t="s">
        <v>56</v>
      </c>
      <c r="Q9" s="26" t="s">
        <v>57</v>
      </c>
    </row>
    <row r="10" spans="1:17" ht="12.75">
      <c r="A10" s="14" t="s">
        <v>1</v>
      </c>
      <c r="B10" s="22" t="s">
        <v>9</v>
      </c>
      <c r="C10" s="23">
        <v>2005</v>
      </c>
      <c r="D10" s="22" t="s">
        <v>40</v>
      </c>
      <c r="E10" s="22" t="s">
        <v>127</v>
      </c>
      <c r="F10" s="27">
        <v>25907.45537819523</v>
      </c>
      <c r="G10" s="28">
        <v>34305.333944871156</v>
      </c>
      <c r="H10" s="28">
        <v>52486.74104172454</v>
      </c>
      <c r="I10" s="28">
        <v>37160.61265754097</v>
      </c>
      <c r="J10" s="27">
        <v>3886.1183067292845</v>
      </c>
      <c r="K10" s="28">
        <v>5145.8000917306745</v>
      </c>
      <c r="L10" s="28">
        <v>7873.011156258681</v>
      </c>
      <c r="M10" s="28">
        <v>5574.091898631146</v>
      </c>
      <c r="N10" s="27">
        <v>29793.573684924515</v>
      </c>
      <c r="O10" s="28">
        <v>39451.13403660183</v>
      </c>
      <c r="P10" s="28">
        <v>60359.75219798322</v>
      </c>
      <c r="Q10" s="28">
        <v>42734.70455617212</v>
      </c>
    </row>
    <row r="11" spans="1:17" ht="12.75">
      <c r="A11" s="14" t="s">
        <v>0</v>
      </c>
      <c r="B11" s="22" t="s">
        <v>0</v>
      </c>
      <c r="C11" s="23" t="s">
        <v>0</v>
      </c>
      <c r="D11" s="22" t="s">
        <v>0</v>
      </c>
      <c r="E11" s="22" t="s">
        <v>128</v>
      </c>
      <c r="F11" s="27">
        <v>25739.497806861713</v>
      </c>
      <c r="G11" s="28">
        <v>26285.359913695647</v>
      </c>
      <c r="H11" s="28">
        <v>40141.85954871093</v>
      </c>
      <c r="I11" s="28">
        <v>31366.076446534586</v>
      </c>
      <c r="J11" s="27">
        <v>3860.9246710292564</v>
      </c>
      <c r="K11" s="28">
        <v>3942.803987054347</v>
      </c>
      <c r="L11" s="28">
        <v>6021.278932306639</v>
      </c>
      <c r="M11" s="28">
        <v>4704.9114669801875</v>
      </c>
      <c r="N11" s="27">
        <v>29600.42247789097</v>
      </c>
      <c r="O11" s="28">
        <v>30228.163900749994</v>
      </c>
      <c r="P11" s="28">
        <v>46163.138481017566</v>
      </c>
      <c r="Q11" s="28">
        <v>36070.98791351477</v>
      </c>
    </row>
    <row r="12" spans="1:17" ht="12.75">
      <c r="A12" s="14" t="s">
        <v>0</v>
      </c>
      <c r="B12" s="22" t="s">
        <v>0</v>
      </c>
      <c r="C12" s="23" t="s">
        <v>0</v>
      </c>
      <c r="D12" s="22" t="s">
        <v>0</v>
      </c>
      <c r="E12" s="22" t="s">
        <v>123</v>
      </c>
      <c r="F12" s="27">
        <v>25865.465985361854</v>
      </c>
      <c r="G12" s="28">
        <v>32793.71580286949</v>
      </c>
      <c r="H12" s="28">
        <v>48329.79115121996</v>
      </c>
      <c r="I12" s="28">
        <v>35607.00512270593</v>
      </c>
      <c r="J12" s="27">
        <v>3879.819897804278</v>
      </c>
      <c r="K12" s="28">
        <v>4919.057370430423</v>
      </c>
      <c r="L12" s="28">
        <v>7249.468672682993</v>
      </c>
      <c r="M12" s="28">
        <v>5341.050768405888</v>
      </c>
      <c r="N12" s="27">
        <v>29745.285883166132</v>
      </c>
      <c r="O12" s="28">
        <v>37712.77317329992</v>
      </c>
      <c r="P12" s="28">
        <v>55579.25982390295</v>
      </c>
      <c r="Q12" s="28">
        <v>40948.05589111182</v>
      </c>
    </row>
    <row r="13" spans="1:17" ht="12.75">
      <c r="A13" s="14" t="s">
        <v>0</v>
      </c>
      <c r="B13" s="29" t="s">
        <v>10</v>
      </c>
      <c r="C13" s="30">
        <v>2006</v>
      </c>
      <c r="D13" s="29" t="s">
        <v>11</v>
      </c>
      <c r="E13" s="29" t="s">
        <v>127</v>
      </c>
      <c r="F13" s="31">
        <v>35403.35296374461</v>
      </c>
      <c r="G13" s="32">
        <v>57023.08383227306</v>
      </c>
      <c r="H13" s="32">
        <v>87236.74867780902</v>
      </c>
      <c r="I13" s="32">
        <v>62966.48115231691</v>
      </c>
      <c r="J13" s="31">
        <v>10801.057227053287</v>
      </c>
      <c r="K13" s="32">
        <v>17396.928261743193</v>
      </c>
      <c r="L13" s="32">
        <v>23916.052381811947</v>
      </c>
      <c r="M13" s="32">
        <v>19210.173878412574</v>
      </c>
      <c r="N13" s="31">
        <v>46204.4101907979</v>
      </c>
      <c r="O13" s="32">
        <v>74420.01209401626</v>
      </c>
      <c r="P13" s="32">
        <v>111152.80105962098</v>
      </c>
      <c r="Q13" s="32">
        <v>82176.65503072948</v>
      </c>
    </row>
    <row r="14" spans="1:17" ht="12.75">
      <c r="A14" s="14" t="s">
        <v>0</v>
      </c>
      <c r="B14" s="29" t="s">
        <v>0</v>
      </c>
      <c r="C14" s="30" t="s">
        <v>0</v>
      </c>
      <c r="D14" s="29" t="s">
        <v>0</v>
      </c>
      <c r="E14" s="29" t="s">
        <v>128</v>
      </c>
      <c r="F14" s="31">
        <v>26393.57878332067</v>
      </c>
      <c r="G14" s="32">
        <v>34065.41635417366</v>
      </c>
      <c r="H14" s="32">
        <v>63973.272001096215</v>
      </c>
      <c r="I14" s="32">
        <v>39236.90059667726</v>
      </c>
      <c r="J14" s="31">
        <v>8052.3038356656625</v>
      </c>
      <c r="K14" s="32">
        <v>10392.871880853327</v>
      </c>
      <c r="L14" s="32">
        <v>19517.331383648725</v>
      </c>
      <c r="M14" s="32">
        <v>11970.617844894854</v>
      </c>
      <c r="N14" s="31">
        <v>34445.88261898633</v>
      </c>
      <c r="O14" s="32">
        <v>44458.288235026994</v>
      </c>
      <c r="P14" s="32">
        <v>83490.60338474494</v>
      </c>
      <c r="Q14" s="32">
        <v>51207.518441572116</v>
      </c>
    </row>
    <row r="15" spans="1:17" ht="12.75">
      <c r="A15" s="14" t="s">
        <v>0</v>
      </c>
      <c r="B15" s="29" t="s">
        <v>0</v>
      </c>
      <c r="C15" s="30" t="s">
        <v>0</v>
      </c>
      <c r="D15" s="29" t="s">
        <v>0</v>
      </c>
      <c r="E15" s="29" t="s">
        <v>123</v>
      </c>
      <c r="F15" s="31">
        <v>31597.10555383216</v>
      </c>
      <c r="G15" s="32">
        <v>51451.62372385164</v>
      </c>
      <c r="H15" s="32">
        <v>81803.74317319771</v>
      </c>
      <c r="I15" s="32">
        <v>56562.44157581015</v>
      </c>
      <c r="J15" s="31">
        <v>9639.825517251995</v>
      </c>
      <c r="K15" s="32">
        <v>15697.15537495108</v>
      </c>
      <c r="L15" s="32">
        <v>23425.45198474555</v>
      </c>
      <c r="M15" s="32">
        <v>17256.392889900024</v>
      </c>
      <c r="N15" s="31">
        <v>41236.93107108415</v>
      </c>
      <c r="O15" s="32">
        <v>67148.77909880273</v>
      </c>
      <c r="P15" s="32">
        <v>105229.19515794326</v>
      </c>
      <c r="Q15" s="32">
        <v>73818.83446571018</v>
      </c>
    </row>
    <row r="16" spans="1:17" ht="12.75">
      <c r="A16" s="14" t="s">
        <v>0</v>
      </c>
      <c r="B16" s="22" t="s">
        <v>12</v>
      </c>
      <c r="C16" s="23">
        <v>2006</v>
      </c>
      <c r="D16" s="22" t="s">
        <v>11</v>
      </c>
      <c r="E16" s="22" t="s">
        <v>127</v>
      </c>
      <c r="F16" s="27">
        <v>43051.15118798913</v>
      </c>
      <c r="G16" s="28">
        <v>47479.832784796534</v>
      </c>
      <c r="H16" s="28">
        <v>73773.7764266827</v>
      </c>
      <c r="I16" s="28">
        <v>57923.44364824313</v>
      </c>
      <c r="J16" s="27">
        <v>12698.36800984419</v>
      </c>
      <c r="K16" s="28">
        <v>14228.034633381463</v>
      </c>
      <c r="L16" s="28">
        <v>22792.235480565047</v>
      </c>
      <c r="M16" s="28">
        <v>17835.257825615918</v>
      </c>
      <c r="N16" s="27">
        <v>55749.519197833324</v>
      </c>
      <c r="O16" s="28">
        <v>61707.86741817799</v>
      </c>
      <c r="P16" s="28">
        <v>96566.01190724774</v>
      </c>
      <c r="Q16" s="28">
        <v>75758.70147385905</v>
      </c>
    </row>
    <row r="17" spans="1:17" ht="12.75">
      <c r="A17" s="14" t="s">
        <v>0</v>
      </c>
      <c r="B17" s="22" t="s">
        <v>0</v>
      </c>
      <c r="C17" s="23" t="s">
        <v>0</v>
      </c>
      <c r="D17" s="22" t="s">
        <v>0</v>
      </c>
      <c r="E17" s="22" t="s">
        <v>128</v>
      </c>
      <c r="F17" s="27">
        <v>28782.487383734948</v>
      </c>
      <c r="G17" s="28">
        <v>39206.33977759977</v>
      </c>
      <c r="H17" s="28">
        <v>54295.08435601754</v>
      </c>
      <c r="I17" s="28">
        <v>43962.302556884344</v>
      </c>
      <c r="J17" s="27">
        <v>7269.695474314975</v>
      </c>
      <c r="K17" s="28">
        <v>11370.370148695703</v>
      </c>
      <c r="L17" s="28">
        <v>16582.0225260812</v>
      </c>
      <c r="M17" s="28">
        <v>13013.079692660596</v>
      </c>
      <c r="N17" s="27">
        <v>36052.18285804992</v>
      </c>
      <c r="O17" s="28">
        <v>50576.70992629547</v>
      </c>
      <c r="P17" s="28">
        <v>70877.10688209874</v>
      </c>
      <c r="Q17" s="28">
        <v>56975.38224954494</v>
      </c>
    </row>
    <row r="18" spans="1:17" ht="12.75">
      <c r="A18" s="14" t="s">
        <v>0</v>
      </c>
      <c r="B18" s="22" t="s">
        <v>0</v>
      </c>
      <c r="C18" s="23" t="s">
        <v>0</v>
      </c>
      <c r="D18" s="22" t="s">
        <v>0</v>
      </c>
      <c r="E18" s="22" t="s">
        <v>123</v>
      </c>
      <c r="F18" s="27">
        <v>39626.14673108767</v>
      </c>
      <c r="G18" s="28">
        <v>45257.479819102125</v>
      </c>
      <c r="H18" s="28">
        <v>67562.25681997433</v>
      </c>
      <c r="I18" s="28">
        <v>53939.0614128893</v>
      </c>
      <c r="J18" s="27">
        <v>11515.37147043042</v>
      </c>
      <c r="K18" s="28">
        <v>13460.433919030615</v>
      </c>
      <c r="L18" s="28">
        <v>21019.46778481048</v>
      </c>
      <c r="M18" s="28">
        <v>16459.052201524708</v>
      </c>
      <c r="N18" s="27">
        <v>51141.51820151809</v>
      </c>
      <c r="O18" s="28">
        <v>58717.91373813274</v>
      </c>
      <c r="P18" s="28">
        <v>88581.7246047848</v>
      </c>
      <c r="Q18" s="28">
        <v>70398.113614414</v>
      </c>
    </row>
    <row r="19" spans="1:17" ht="12.75">
      <c r="A19" s="14" t="s">
        <v>0</v>
      </c>
      <c r="B19" s="29" t="s">
        <v>13</v>
      </c>
      <c r="C19" s="30">
        <v>2007</v>
      </c>
      <c r="D19" s="29" t="s">
        <v>40</v>
      </c>
      <c r="E19" s="29" t="s">
        <v>127</v>
      </c>
      <c r="F19" s="31">
        <v>35240.37695203852</v>
      </c>
      <c r="G19" s="32">
        <v>46510.669670782736</v>
      </c>
      <c r="H19" s="32">
        <v>78713.70253086486</v>
      </c>
      <c r="I19" s="32">
        <v>59039.6256057996</v>
      </c>
      <c r="J19" s="31">
        <v>4067.348036558597</v>
      </c>
      <c r="K19" s="32">
        <v>4937.442129051686</v>
      </c>
      <c r="L19" s="32">
        <v>6116.064150261985</v>
      </c>
      <c r="M19" s="32">
        <v>5516.279893249465</v>
      </c>
      <c r="N19" s="31">
        <v>39307.72498859712</v>
      </c>
      <c r="O19" s="32">
        <v>51448.11179983442</v>
      </c>
      <c r="P19" s="32">
        <v>84829.76668112684</v>
      </c>
      <c r="Q19" s="32">
        <v>64555.90549904906</v>
      </c>
    </row>
    <row r="20" spans="1:17" ht="12.75">
      <c r="A20" s="14" t="s">
        <v>0</v>
      </c>
      <c r="B20" s="29" t="s">
        <v>0</v>
      </c>
      <c r="C20" s="30" t="s">
        <v>0</v>
      </c>
      <c r="D20" s="29" t="s">
        <v>0</v>
      </c>
      <c r="E20" s="29" t="s">
        <v>128</v>
      </c>
      <c r="F20" s="31">
        <v>22291.005023230402</v>
      </c>
      <c r="G20" s="32">
        <v>34069.964507120734</v>
      </c>
      <c r="H20" s="32">
        <v>46510.21652264337</v>
      </c>
      <c r="I20" s="32">
        <v>37336.60894516224</v>
      </c>
      <c r="J20" s="31">
        <v>2514.459354855927</v>
      </c>
      <c r="K20" s="32">
        <v>3926.992176164056</v>
      </c>
      <c r="L20" s="32">
        <v>4937.421193607647</v>
      </c>
      <c r="M20" s="32">
        <v>4318.728177173993</v>
      </c>
      <c r="N20" s="31">
        <v>24805.46437808633</v>
      </c>
      <c r="O20" s="32">
        <v>37996.95668328479</v>
      </c>
      <c r="P20" s="32">
        <v>51447.63771625102</v>
      </c>
      <c r="Q20" s="32">
        <v>41655.337122336234</v>
      </c>
    </row>
    <row r="21" spans="1:17" ht="12.75">
      <c r="A21" s="14" t="s">
        <v>0</v>
      </c>
      <c r="B21" s="29" t="s">
        <v>0</v>
      </c>
      <c r="C21" s="30" t="s">
        <v>0</v>
      </c>
      <c r="D21" s="29" t="s">
        <v>0</v>
      </c>
      <c r="E21" s="29" t="s">
        <v>123</v>
      </c>
      <c r="F21" s="31">
        <v>30701.914958947476</v>
      </c>
      <c r="G21" s="32">
        <v>41411.843144351034</v>
      </c>
      <c r="H21" s="32">
        <v>67605.84591327097</v>
      </c>
      <c r="I21" s="32">
        <v>51079.42519867427</v>
      </c>
      <c r="J21" s="31">
        <v>3523.095674347119</v>
      </c>
      <c r="K21" s="32">
        <v>4701.876343530541</v>
      </c>
      <c r="L21" s="32">
        <v>5899.460946218904</v>
      </c>
      <c r="M21" s="32">
        <v>5148.518634440275</v>
      </c>
      <c r="N21" s="31">
        <v>34225.010633294594</v>
      </c>
      <c r="O21" s="32">
        <v>46113.71948788158</v>
      </c>
      <c r="P21" s="32">
        <v>73505.30685948988</v>
      </c>
      <c r="Q21" s="32">
        <v>56227.94383311454</v>
      </c>
    </row>
    <row r="22" spans="1:17" ht="12.75">
      <c r="A22" s="14" t="s">
        <v>0</v>
      </c>
      <c r="B22" s="22" t="s">
        <v>14</v>
      </c>
      <c r="C22" s="23">
        <v>2008</v>
      </c>
      <c r="D22" s="22" t="s">
        <v>40</v>
      </c>
      <c r="E22" s="22" t="s">
        <v>127</v>
      </c>
      <c r="F22" s="27">
        <v>12085.93011595458</v>
      </c>
      <c r="G22" s="28">
        <v>15773.904366254354</v>
      </c>
      <c r="H22" s="28">
        <v>34106.25710993006</v>
      </c>
      <c r="I22" s="28">
        <v>18657.67165526003</v>
      </c>
      <c r="J22" s="27">
        <v>4230.075540584102</v>
      </c>
      <c r="K22" s="28">
        <v>5520.866528189024</v>
      </c>
      <c r="L22" s="28">
        <v>11937.18998847552</v>
      </c>
      <c r="M22" s="28">
        <v>6530.185079341009</v>
      </c>
      <c r="N22" s="27">
        <v>16316.00565653868</v>
      </c>
      <c r="O22" s="28">
        <v>21294.770894443376</v>
      </c>
      <c r="P22" s="28">
        <v>46043.44709840558</v>
      </c>
      <c r="Q22" s="28">
        <v>25187.85673460104</v>
      </c>
    </row>
    <row r="23" spans="1:17" ht="12.75">
      <c r="A23" s="14" t="s">
        <v>0</v>
      </c>
      <c r="B23" s="22" t="s">
        <v>0</v>
      </c>
      <c r="C23" s="23" t="s">
        <v>0</v>
      </c>
      <c r="D23" s="22" t="s">
        <v>0</v>
      </c>
      <c r="E23" s="22" t="s">
        <v>128</v>
      </c>
      <c r="F23" s="27">
        <v>9738.26971105348</v>
      </c>
      <c r="G23" s="28">
        <v>13403.19986170346</v>
      </c>
      <c r="H23" s="28">
        <v>26520.833927952346</v>
      </c>
      <c r="I23" s="28">
        <v>14051.087944546403</v>
      </c>
      <c r="J23" s="27">
        <v>3408.394398868717</v>
      </c>
      <c r="K23" s="28">
        <v>4691.119951596212</v>
      </c>
      <c r="L23" s="28">
        <v>9282.291874783321</v>
      </c>
      <c r="M23" s="28">
        <v>4917.880780591241</v>
      </c>
      <c r="N23" s="27">
        <v>13146.664109922196</v>
      </c>
      <c r="O23" s="28">
        <v>18094.319813299673</v>
      </c>
      <c r="P23" s="28">
        <v>35803.12580273567</v>
      </c>
      <c r="Q23" s="28">
        <v>18968.968725137645</v>
      </c>
    </row>
    <row r="24" spans="1:17" ht="12.75">
      <c r="A24" s="14" t="s">
        <v>0</v>
      </c>
      <c r="B24" s="22" t="s">
        <v>0</v>
      </c>
      <c r="C24" s="23" t="s">
        <v>0</v>
      </c>
      <c r="D24" s="22" t="s">
        <v>0</v>
      </c>
      <c r="E24" s="22" t="s">
        <v>123</v>
      </c>
      <c r="F24" s="27">
        <v>10883.644885515447</v>
      </c>
      <c r="G24" s="28">
        <v>15107.969354744824</v>
      </c>
      <c r="H24" s="28">
        <v>32655.60841446837</v>
      </c>
      <c r="I24" s="28">
        <v>17318.952469716347</v>
      </c>
      <c r="J24" s="27">
        <v>3809.2757099304063</v>
      </c>
      <c r="K24" s="28">
        <v>5287.789274160688</v>
      </c>
      <c r="L24" s="28">
        <v>11429.46294506393</v>
      </c>
      <c r="M24" s="28">
        <v>6061.633364400721</v>
      </c>
      <c r="N24" s="27">
        <v>14692.920595445852</v>
      </c>
      <c r="O24" s="28">
        <v>20395.75862890551</v>
      </c>
      <c r="P24" s="28">
        <v>44085.0713595323</v>
      </c>
      <c r="Q24" s="28">
        <v>23380.585834117068</v>
      </c>
    </row>
    <row r="25" spans="1:17" ht="12.75">
      <c r="A25" s="14" t="s">
        <v>0</v>
      </c>
      <c r="B25" s="29" t="s">
        <v>15</v>
      </c>
      <c r="C25" s="30">
        <v>2006</v>
      </c>
      <c r="D25" s="29" t="s">
        <v>11</v>
      </c>
      <c r="E25" s="29" t="s">
        <v>127</v>
      </c>
      <c r="F25" s="31">
        <v>70405.64214355256</v>
      </c>
      <c r="G25" s="32">
        <v>58786.49376581349</v>
      </c>
      <c r="H25" s="32">
        <v>84689.08573533289</v>
      </c>
      <c r="I25" s="32">
        <v>67975.43471744761</v>
      </c>
      <c r="J25" s="31">
        <v>354.97231118936037</v>
      </c>
      <c r="K25" s="32">
        <v>354.97231118936037</v>
      </c>
      <c r="L25" s="32">
        <v>354.97231118936037</v>
      </c>
      <c r="M25" s="32">
        <v>354.97231118936037</v>
      </c>
      <c r="N25" s="31">
        <v>70760.61445474191</v>
      </c>
      <c r="O25" s="32">
        <v>59141.46607700285</v>
      </c>
      <c r="P25" s="32">
        <v>85044.05804652224</v>
      </c>
      <c r="Q25" s="32">
        <v>68330.40702863697</v>
      </c>
    </row>
    <row r="26" spans="1:17" ht="12.75">
      <c r="A26" s="14" t="s">
        <v>0</v>
      </c>
      <c r="B26" s="29" t="s">
        <v>0</v>
      </c>
      <c r="C26" s="30" t="s">
        <v>0</v>
      </c>
      <c r="D26" s="29" t="s">
        <v>0</v>
      </c>
      <c r="E26" s="29" t="s">
        <v>128</v>
      </c>
      <c r="F26" s="31">
        <v>40473.88915603677</v>
      </c>
      <c r="G26" s="32">
        <v>51380.820310988966</v>
      </c>
      <c r="H26" s="32">
        <v>64320.988909833504</v>
      </c>
      <c r="I26" s="32">
        <v>53178.1427189023</v>
      </c>
      <c r="J26" s="31">
        <v>354.97231118936037</v>
      </c>
      <c r="K26" s="32">
        <v>354.97231118936037</v>
      </c>
      <c r="L26" s="32">
        <v>354.97231118936037</v>
      </c>
      <c r="M26" s="32">
        <v>354.97231118936037</v>
      </c>
      <c r="N26" s="31">
        <v>40828.86146722613</v>
      </c>
      <c r="O26" s="32">
        <v>51735.79262217833</v>
      </c>
      <c r="P26" s="32">
        <v>64675.961221022866</v>
      </c>
      <c r="Q26" s="32">
        <v>53533.11503009166</v>
      </c>
    </row>
    <row r="27" spans="1:17" ht="12.75">
      <c r="A27" s="14" t="s">
        <v>0</v>
      </c>
      <c r="B27" s="29" t="s">
        <v>0</v>
      </c>
      <c r="C27" s="30" t="s">
        <v>0</v>
      </c>
      <c r="D27" s="29" t="s">
        <v>0</v>
      </c>
      <c r="E27" s="29" t="s">
        <v>123</v>
      </c>
      <c r="F27" s="31">
        <v>59011.04081751145</v>
      </c>
      <c r="G27" s="32">
        <v>56167.0663888283</v>
      </c>
      <c r="H27" s="32">
        <v>75982.9024251264</v>
      </c>
      <c r="I27" s="32">
        <v>62317.13979883256</v>
      </c>
      <c r="J27" s="31">
        <v>354.97231118936037</v>
      </c>
      <c r="K27" s="32">
        <v>354.97231118936037</v>
      </c>
      <c r="L27" s="32">
        <v>354.97231118936037</v>
      </c>
      <c r="M27" s="32">
        <v>354.97231118936037</v>
      </c>
      <c r="N27" s="31">
        <v>59366.01312870081</v>
      </c>
      <c r="O27" s="32">
        <v>56522.03870001766</v>
      </c>
      <c r="P27" s="32">
        <v>76337.87473631576</v>
      </c>
      <c r="Q27" s="32">
        <v>62672.112110021924</v>
      </c>
    </row>
    <row r="28" spans="1:17" ht="12.75">
      <c r="A28" s="14" t="s">
        <v>0</v>
      </c>
      <c r="B28" s="22" t="s">
        <v>16</v>
      </c>
      <c r="C28" s="23">
        <v>2007</v>
      </c>
      <c r="D28" s="22" t="s">
        <v>40</v>
      </c>
      <c r="E28" s="22" t="s">
        <v>127</v>
      </c>
      <c r="F28" s="27">
        <v>46451.09104283555</v>
      </c>
      <c r="G28" s="28">
        <v>48264.29321759241</v>
      </c>
      <c r="H28" s="28">
        <v>72160.28924374812</v>
      </c>
      <c r="I28" s="28">
        <v>57031.722894934705</v>
      </c>
      <c r="J28" s="27">
        <v>11148.26185028053</v>
      </c>
      <c r="K28" s="28">
        <v>11583.430372222176</v>
      </c>
      <c r="L28" s="28">
        <v>17318.46941849955</v>
      </c>
      <c r="M28" s="28">
        <v>13687.613494784327</v>
      </c>
      <c r="N28" s="27">
        <v>57599.35289311608</v>
      </c>
      <c r="O28" s="28">
        <v>59847.72358981458</v>
      </c>
      <c r="P28" s="28">
        <v>89478.75866224767</v>
      </c>
      <c r="Q28" s="28">
        <v>70719.33638971903</v>
      </c>
    </row>
    <row r="29" spans="1:17" ht="12.75">
      <c r="A29" s="14" t="s">
        <v>0</v>
      </c>
      <c r="B29" s="22" t="s">
        <v>0</v>
      </c>
      <c r="C29" s="23" t="s">
        <v>0</v>
      </c>
      <c r="D29" s="22" t="s">
        <v>0</v>
      </c>
      <c r="E29" s="22" t="s">
        <v>128</v>
      </c>
      <c r="F29" s="27">
        <v>35964.10511143865</v>
      </c>
      <c r="G29" s="28">
        <v>37052.56929119539</v>
      </c>
      <c r="H29" s="28">
        <v>51944.98505736831</v>
      </c>
      <c r="I29" s="28">
        <v>42454.174572282434</v>
      </c>
      <c r="J29" s="27">
        <v>8631.385226745275</v>
      </c>
      <c r="K29" s="28">
        <v>8892.616629886892</v>
      </c>
      <c r="L29" s="28">
        <v>12466.796413768394</v>
      </c>
      <c r="M29" s="28">
        <v>10189.001897347784</v>
      </c>
      <c r="N29" s="27">
        <v>44595.490338183925</v>
      </c>
      <c r="O29" s="28">
        <v>45945.18592108228</v>
      </c>
      <c r="P29" s="28">
        <v>64411.7814711367</v>
      </c>
      <c r="Q29" s="28">
        <v>52643.17646963022</v>
      </c>
    </row>
    <row r="30" spans="1:17" ht="12.75">
      <c r="A30" s="14" t="s">
        <v>0</v>
      </c>
      <c r="B30" s="22" t="s">
        <v>0</v>
      </c>
      <c r="C30" s="23" t="s">
        <v>0</v>
      </c>
      <c r="D30" s="22" t="s">
        <v>0</v>
      </c>
      <c r="E30" s="22" t="s">
        <v>123</v>
      </c>
      <c r="F30" s="27">
        <v>40972.12608812488</v>
      </c>
      <c r="G30" s="28">
        <v>41918.08560594339</v>
      </c>
      <c r="H30" s="28">
        <v>61232.217453970996</v>
      </c>
      <c r="I30" s="28">
        <v>49086.74869506445</v>
      </c>
      <c r="J30" s="27">
        <v>9833.310261149973</v>
      </c>
      <c r="K30" s="28">
        <v>10060.340545426414</v>
      </c>
      <c r="L30" s="28">
        <v>14695.73218895304</v>
      </c>
      <c r="M30" s="28">
        <v>11780.819686815468</v>
      </c>
      <c r="N30" s="27">
        <v>50805.43634927485</v>
      </c>
      <c r="O30" s="28">
        <v>51978.42615136981</v>
      </c>
      <c r="P30" s="28">
        <v>75927.94964292404</v>
      </c>
      <c r="Q30" s="28">
        <v>60867.56838187992</v>
      </c>
    </row>
    <row r="31" spans="1:17" ht="12.75">
      <c r="A31" s="14"/>
      <c r="B31" s="29" t="s">
        <v>17</v>
      </c>
      <c r="C31" s="30">
        <v>2006</v>
      </c>
      <c r="D31" s="29" t="s">
        <v>40</v>
      </c>
      <c r="E31" s="29" t="s">
        <v>127</v>
      </c>
      <c r="F31" s="31" t="s">
        <v>126</v>
      </c>
      <c r="G31" s="32" t="s">
        <v>126</v>
      </c>
      <c r="H31" s="32" t="s">
        <v>126</v>
      </c>
      <c r="I31" s="32" t="s">
        <v>126</v>
      </c>
      <c r="J31" s="31" t="s">
        <v>126</v>
      </c>
      <c r="K31" s="32" t="s">
        <v>126</v>
      </c>
      <c r="L31" s="32" t="s">
        <v>126</v>
      </c>
      <c r="M31" s="32" t="s">
        <v>126</v>
      </c>
      <c r="N31" s="31" t="s">
        <v>126</v>
      </c>
      <c r="O31" s="32" t="s">
        <v>126</v>
      </c>
      <c r="P31" s="32" t="s">
        <v>126</v>
      </c>
      <c r="Q31" s="32" t="s">
        <v>126</v>
      </c>
    </row>
    <row r="32" spans="1:17" ht="12.75">
      <c r="A32" s="14"/>
      <c r="B32" s="29" t="s">
        <v>0</v>
      </c>
      <c r="C32" s="30" t="s">
        <v>0</v>
      </c>
      <c r="D32" s="29" t="s">
        <v>0</v>
      </c>
      <c r="E32" s="29" t="s">
        <v>128</v>
      </c>
      <c r="F32" s="31" t="s">
        <v>126</v>
      </c>
      <c r="G32" s="32" t="s">
        <v>126</v>
      </c>
      <c r="H32" s="32" t="s">
        <v>126</v>
      </c>
      <c r="I32" s="32" t="s">
        <v>126</v>
      </c>
      <c r="J32" s="31" t="s">
        <v>126</v>
      </c>
      <c r="K32" s="32" t="s">
        <v>126</v>
      </c>
      <c r="L32" s="32" t="s">
        <v>126</v>
      </c>
      <c r="M32" s="32" t="s">
        <v>126</v>
      </c>
      <c r="N32" s="31" t="s">
        <v>126</v>
      </c>
      <c r="O32" s="32" t="s">
        <v>126</v>
      </c>
      <c r="P32" s="32" t="s">
        <v>126</v>
      </c>
      <c r="Q32" s="32" t="s">
        <v>126</v>
      </c>
    </row>
    <row r="33" spans="1:17" ht="12.75">
      <c r="A33" s="14"/>
      <c r="B33" s="29" t="s">
        <v>0</v>
      </c>
      <c r="C33" s="30" t="s">
        <v>0</v>
      </c>
      <c r="D33" s="29" t="s">
        <v>0</v>
      </c>
      <c r="E33" s="29" t="s">
        <v>123</v>
      </c>
      <c r="F33" s="31" t="s">
        <v>126</v>
      </c>
      <c r="G33" s="32" t="s">
        <v>126</v>
      </c>
      <c r="H33" s="32" t="s">
        <v>126</v>
      </c>
      <c r="I33" s="32" t="s">
        <v>126</v>
      </c>
      <c r="J33" s="31" t="s">
        <v>126</v>
      </c>
      <c r="K33" s="32" t="s">
        <v>126</v>
      </c>
      <c r="L33" s="32" t="s">
        <v>126</v>
      </c>
      <c r="M33" s="32" t="s">
        <v>126</v>
      </c>
      <c r="N33" s="31" t="s">
        <v>126</v>
      </c>
      <c r="O33" s="32" t="s">
        <v>126</v>
      </c>
      <c r="P33" s="32" t="s">
        <v>126</v>
      </c>
      <c r="Q33" s="32" t="s">
        <v>126</v>
      </c>
    </row>
    <row r="34" spans="1:17" ht="12.75">
      <c r="A34" s="14" t="s">
        <v>0</v>
      </c>
      <c r="B34" s="22" t="s">
        <v>18</v>
      </c>
      <c r="C34" s="23">
        <v>2008</v>
      </c>
      <c r="D34" s="22" t="s">
        <v>40</v>
      </c>
      <c r="E34" s="22" t="s">
        <v>127</v>
      </c>
      <c r="F34" s="27">
        <v>48529.700650547886</v>
      </c>
      <c r="G34" s="28">
        <v>54808.32742424312</v>
      </c>
      <c r="H34" s="28">
        <v>81447.11822598119</v>
      </c>
      <c r="I34" s="28">
        <v>63919.77955917119</v>
      </c>
      <c r="J34" s="27">
        <v>9469.357839438158</v>
      </c>
      <c r="K34" s="28">
        <v>10694.474888655439</v>
      </c>
      <c r="L34" s="28">
        <v>14087.003194568535</v>
      </c>
      <c r="M34" s="28">
        <v>12053.831909218574</v>
      </c>
      <c r="N34" s="27">
        <v>57999.05848998604</v>
      </c>
      <c r="O34" s="28">
        <v>65502.80231289856</v>
      </c>
      <c r="P34" s="28">
        <v>95534.12142054972</v>
      </c>
      <c r="Q34" s="28">
        <v>75973.61146838976</v>
      </c>
    </row>
    <row r="35" spans="1:17" ht="12.75">
      <c r="A35" s="14" t="s">
        <v>0</v>
      </c>
      <c r="B35" s="22" t="s">
        <v>0</v>
      </c>
      <c r="C35" s="23" t="s">
        <v>0</v>
      </c>
      <c r="D35" s="22" t="s">
        <v>0</v>
      </c>
      <c r="E35" s="22" t="s">
        <v>128</v>
      </c>
      <c r="F35" s="27">
        <v>33907.019759038216</v>
      </c>
      <c r="G35" s="28">
        <v>36278.54695622278</v>
      </c>
      <c r="H35" s="28">
        <v>55232.45953394415</v>
      </c>
      <c r="I35" s="28">
        <v>42579.506010940095</v>
      </c>
      <c r="J35" s="27">
        <v>6616.107230482333</v>
      </c>
      <c r="K35" s="28">
        <v>7078.851474832971</v>
      </c>
      <c r="L35" s="28">
        <v>10777.233666560853</v>
      </c>
      <c r="M35" s="28">
        <v>8308.326110384685</v>
      </c>
      <c r="N35" s="27">
        <v>40523.12698952055</v>
      </c>
      <c r="O35" s="28">
        <v>43357.39843105575</v>
      </c>
      <c r="P35" s="28">
        <v>66009.693200505</v>
      </c>
      <c r="Q35" s="28">
        <v>50887.832121324784</v>
      </c>
    </row>
    <row r="36" spans="1:17" ht="12.75">
      <c r="A36" s="14" t="s">
        <v>0</v>
      </c>
      <c r="B36" s="22" t="s">
        <v>0</v>
      </c>
      <c r="C36" s="23" t="s">
        <v>0</v>
      </c>
      <c r="D36" s="22" t="s">
        <v>0</v>
      </c>
      <c r="E36" s="22" t="s">
        <v>123</v>
      </c>
      <c r="F36" s="27">
        <v>44280.612815756984</v>
      </c>
      <c r="G36" s="28">
        <v>48459.55905963137</v>
      </c>
      <c r="H36" s="28">
        <v>73406.41550773759</v>
      </c>
      <c r="I36" s="28">
        <v>56837.0781523258</v>
      </c>
      <c r="J36" s="27">
        <v>8640.254575674582</v>
      </c>
      <c r="K36" s="28">
        <v>9455.671461510572</v>
      </c>
      <c r="L36" s="28">
        <v>13154.281679252279</v>
      </c>
      <c r="M36" s="28">
        <v>11090.334874472574</v>
      </c>
      <c r="N36" s="27">
        <v>52920.867391431566</v>
      </c>
      <c r="O36" s="28">
        <v>57915.230521141944</v>
      </c>
      <c r="P36" s="28">
        <v>86560.69718698987</v>
      </c>
      <c r="Q36" s="28">
        <v>67927.41302679837</v>
      </c>
    </row>
    <row r="37" spans="1:17" ht="12.75">
      <c r="A37" s="14"/>
      <c r="B37" s="29" t="s">
        <v>19</v>
      </c>
      <c r="C37" s="30">
        <v>2006</v>
      </c>
      <c r="D37" s="29" t="s">
        <v>11</v>
      </c>
      <c r="E37" s="29" t="s">
        <v>127</v>
      </c>
      <c r="F37" s="31">
        <v>26937.95078623625</v>
      </c>
      <c r="G37" s="32">
        <v>44023.453098417296</v>
      </c>
      <c r="H37" s="32">
        <v>58429.413301600856</v>
      </c>
      <c r="I37" s="32">
        <v>37597.014527664694</v>
      </c>
      <c r="J37" s="31">
        <v>7558.7889906178925</v>
      </c>
      <c r="K37" s="32">
        <v>12352.980939415895</v>
      </c>
      <c r="L37" s="32">
        <v>16395.293372429198</v>
      </c>
      <c r="M37" s="32">
        <v>10549.722276462713</v>
      </c>
      <c r="N37" s="31">
        <v>34496.73977685414</v>
      </c>
      <c r="O37" s="32">
        <v>56376.43403783319</v>
      </c>
      <c r="P37" s="32">
        <v>74824.70667403005</v>
      </c>
      <c r="Q37" s="32">
        <v>48146.73680412741</v>
      </c>
    </row>
    <row r="38" spans="1:17" ht="12.75">
      <c r="A38" s="14"/>
      <c r="B38" s="29" t="s">
        <v>0</v>
      </c>
      <c r="C38" s="30" t="s">
        <v>0</v>
      </c>
      <c r="D38" s="29" t="s">
        <v>0</v>
      </c>
      <c r="E38" s="29" t="s">
        <v>128</v>
      </c>
      <c r="F38" s="31">
        <v>12212.903102162847</v>
      </c>
      <c r="G38" s="32">
        <v>29440.400740983798</v>
      </c>
      <c r="H38" s="32">
        <v>52053.48121461073</v>
      </c>
      <c r="I38" s="32">
        <v>22633.191830405456</v>
      </c>
      <c r="J38" s="31">
        <v>3426.940610466895</v>
      </c>
      <c r="K38" s="32">
        <v>8260.976447920055</v>
      </c>
      <c r="L38" s="32">
        <v>14606.20682881977</v>
      </c>
      <c r="M38" s="32">
        <v>6350.873627611772</v>
      </c>
      <c r="N38" s="31">
        <v>15639.843712629743</v>
      </c>
      <c r="O38" s="32">
        <v>37701.377188903854</v>
      </c>
      <c r="P38" s="32">
        <v>66659.6880434305</v>
      </c>
      <c r="Q38" s="32">
        <v>28984.065458017227</v>
      </c>
    </row>
    <row r="39" spans="1:17" ht="12.75">
      <c r="A39" s="14"/>
      <c r="B39" s="29" t="s">
        <v>0</v>
      </c>
      <c r="C39" s="30" t="s">
        <v>0</v>
      </c>
      <c r="D39" s="29" t="s">
        <v>0</v>
      </c>
      <c r="E39" s="29" t="s">
        <v>123</v>
      </c>
      <c r="F39" s="31">
        <v>21782.41884500248</v>
      </c>
      <c r="G39" s="32">
        <v>40511.213868038605</v>
      </c>
      <c r="H39" s="32">
        <v>56504.73723280846</v>
      </c>
      <c r="I39" s="32">
        <v>32769.567357928325</v>
      </c>
      <c r="J39" s="31">
        <v>6112.146727907696</v>
      </c>
      <c r="K39" s="32">
        <v>11367.446611371633</v>
      </c>
      <c r="L39" s="32">
        <v>15855.229267526054</v>
      </c>
      <c r="M39" s="32">
        <v>9195.14060063469</v>
      </c>
      <c r="N39" s="31">
        <v>27894.565572910178</v>
      </c>
      <c r="O39" s="32">
        <v>51878.66047941024</v>
      </c>
      <c r="P39" s="32">
        <v>72359.96650033451</v>
      </c>
      <c r="Q39" s="32">
        <v>41964.70795856301</v>
      </c>
    </row>
    <row r="40" spans="1:17" ht="12.75">
      <c r="A40" s="14" t="s">
        <v>0</v>
      </c>
      <c r="B40" s="14" t="s">
        <v>20</v>
      </c>
      <c r="C40" s="17">
        <v>2008</v>
      </c>
      <c r="D40" s="22" t="s">
        <v>40</v>
      </c>
      <c r="E40" s="14" t="s">
        <v>127</v>
      </c>
      <c r="F40" s="27">
        <v>8554.645505417204</v>
      </c>
      <c r="G40" s="28">
        <v>11547.692137154572</v>
      </c>
      <c r="H40" s="28">
        <v>30933.335519785105</v>
      </c>
      <c r="I40" s="28">
        <v>16339.875475696994</v>
      </c>
      <c r="J40" s="27">
        <v>2989.806215021095</v>
      </c>
      <c r="K40" s="28">
        <v>3992.4768366531134</v>
      </c>
      <c r="L40" s="28">
        <v>10486.667369834342</v>
      </c>
      <c r="M40" s="28">
        <v>5597.858255064825</v>
      </c>
      <c r="N40" s="27">
        <v>11544.4517204383</v>
      </c>
      <c r="O40" s="28">
        <v>15540.168973807686</v>
      </c>
      <c r="P40" s="28">
        <v>41420.00288961945</v>
      </c>
      <c r="Q40" s="28">
        <v>21937.733730761818</v>
      </c>
    </row>
    <row r="41" spans="1:17" ht="12.75">
      <c r="A41" s="14" t="s">
        <v>0</v>
      </c>
      <c r="B41" s="14" t="s">
        <v>0</v>
      </c>
      <c r="C41" s="17" t="s">
        <v>0</v>
      </c>
      <c r="D41" s="14" t="s">
        <v>0</v>
      </c>
      <c r="E41" s="14" t="s">
        <v>128</v>
      </c>
      <c r="F41" s="27">
        <v>7339.14351884904</v>
      </c>
      <c r="G41" s="28">
        <v>12077.495757983024</v>
      </c>
      <c r="H41" s="28">
        <v>23132.96855308371</v>
      </c>
      <c r="I41" s="28">
        <v>14025.903327848095</v>
      </c>
      <c r="J41" s="27">
        <v>2582.61304952076</v>
      </c>
      <c r="K41" s="28">
        <v>4169.961049630645</v>
      </c>
      <c r="L41" s="28">
        <v>7873.5444359893745</v>
      </c>
      <c r="M41" s="28">
        <v>4822.6775855354435</v>
      </c>
      <c r="N41" s="27">
        <v>9921.756568369801</v>
      </c>
      <c r="O41" s="28">
        <v>16247.45680761367</v>
      </c>
      <c r="P41" s="28">
        <v>31006.512989073082</v>
      </c>
      <c r="Q41" s="28">
        <v>18848.58091338354</v>
      </c>
    </row>
    <row r="42" spans="1:17" ht="12.75">
      <c r="A42" s="14" t="s">
        <v>0</v>
      </c>
      <c r="B42" s="14" t="s">
        <v>0</v>
      </c>
      <c r="C42" s="17" t="s">
        <v>0</v>
      </c>
      <c r="D42" s="14" t="s">
        <v>0</v>
      </c>
      <c r="E42" s="22" t="s">
        <v>123</v>
      </c>
      <c r="F42" s="27">
        <v>7899.507318145744</v>
      </c>
      <c r="G42" s="28">
        <v>11762.235167754488</v>
      </c>
      <c r="H42" s="28">
        <v>27378.976471899423</v>
      </c>
      <c r="I42" s="28">
        <v>15305.626180085357</v>
      </c>
      <c r="J42" s="27">
        <v>2770.3349222851557</v>
      </c>
      <c r="K42" s="28">
        <v>4064.348751904085</v>
      </c>
      <c r="L42" s="28">
        <v>9295.957088792637</v>
      </c>
      <c r="M42" s="28">
        <v>5251.384741034926</v>
      </c>
      <c r="N42" s="27">
        <v>10669.842240430899</v>
      </c>
      <c r="O42" s="28">
        <v>15826.583919658573</v>
      </c>
      <c r="P42" s="28">
        <v>36674.93356069206</v>
      </c>
      <c r="Q42" s="28">
        <v>20557.010921120283</v>
      </c>
    </row>
    <row r="43" spans="1:17" ht="12.75">
      <c r="A43" s="14"/>
      <c r="B43" s="29" t="s">
        <v>21</v>
      </c>
      <c r="C43" s="30">
        <v>2006</v>
      </c>
      <c r="D43" s="29" t="s">
        <v>11</v>
      </c>
      <c r="E43" s="29" t="s">
        <v>127</v>
      </c>
      <c r="F43" s="31">
        <v>45827.6729902669</v>
      </c>
      <c r="G43" s="32">
        <v>58431.07342033469</v>
      </c>
      <c r="H43" s="32">
        <v>88715.90340890181</v>
      </c>
      <c r="I43" s="32">
        <v>62218.245491075344</v>
      </c>
      <c r="J43" s="31">
        <v>6113.411576901604</v>
      </c>
      <c r="K43" s="32">
        <v>7794.705194272648</v>
      </c>
      <c r="L43" s="32">
        <v>11834.701514747503</v>
      </c>
      <c r="M43" s="32">
        <v>8299.913948509451</v>
      </c>
      <c r="N43" s="31">
        <v>51941.08456716851</v>
      </c>
      <c r="O43" s="32">
        <v>66225.77861460733</v>
      </c>
      <c r="P43" s="32">
        <v>100550.60492364931</v>
      </c>
      <c r="Q43" s="32">
        <v>70518.1594395848</v>
      </c>
    </row>
    <row r="44" spans="1:17" ht="12.75">
      <c r="A44" s="14"/>
      <c r="B44" s="29" t="s">
        <v>0</v>
      </c>
      <c r="C44" s="30" t="s">
        <v>0</v>
      </c>
      <c r="D44" s="29" t="s">
        <v>0</v>
      </c>
      <c r="E44" s="29" t="s">
        <v>128</v>
      </c>
      <c r="F44" s="31">
        <v>41457.71449972573</v>
      </c>
      <c r="G44" s="32">
        <v>40133.75669751729</v>
      </c>
      <c r="H44" s="32">
        <v>62394.132726927266</v>
      </c>
      <c r="I44" s="32">
        <v>45972.823354104934</v>
      </c>
      <c r="J44" s="31">
        <v>5530.459114263413</v>
      </c>
      <c r="K44" s="32">
        <v>5353.843143448807</v>
      </c>
      <c r="L44" s="32">
        <v>8323.377305772097</v>
      </c>
      <c r="M44" s="32">
        <v>6132.774635437598</v>
      </c>
      <c r="N44" s="31">
        <v>46988.17361398914</v>
      </c>
      <c r="O44" s="32">
        <v>45487.5998409661</v>
      </c>
      <c r="P44" s="32">
        <v>70717.51003269936</v>
      </c>
      <c r="Q44" s="32">
        <v>52105.59798954253</v>
      </c>
    </row>
    <row r="45" spans="1:17" ht="12.75">
      <c r="A45" s="14"/>
      <c r="B45" s="29" t="s">
        <v>0</v>
      </c>
      <c r="C45" s="30" t="s">
        <v>0</v>
      </c>
      <c r="D45" s="29" t="s">
        <v>0</v>
      </c>
      <c r="E45" s="29" t="s">
        <v>123</v>
      </c>
      <c r="F45" s="31">
        <v>43520.61780565493</v>
      </c>
      <c r="G45" s="32">
        <v>53617.108470905296</v>
      </c>
      <c r="H45" s="32">
        <v>78055.32310863654</v>
      </c>
      <c r="I45" s="32">
        <v>56271.53308387979</v>
      </c>
      <c r="J45" s="31">
        <v>5805.650415274368</v>
      </c>
      <c r="K45" s="32">
        <v>7152.522270018766</v>
      </c>
      <c r="L45" s="32">
        <v>10412.580102692116</v>
      </c>
      <c r="M45" s="32">
        <v>7506.622513389565</v>
      </c>
      <c r="N45" s="31">
        <v>49326.2682209293</v>
      </c>
      <c r="O45" s="32">
        <v>60769.63074092406</v>
      </c>
      <c r="P45" s="32">
        <v>88467.90321132865</v>
      </c>
      <c r="Q45" s="32">
        <v>63778.15559726935</v>
      </c>
    </row>
    <row r="46" spans="1:17" ht="12.75">
      <c r="A46" s="14" t="s">
        <v>0</v>
      </c>
      <c r="B46" s="14" t="s">
        <v>23</v>
      </c>
      <c r="C46" s="17">
        <v>2006</v>
      </c>
      <c r="D46" s="22" t="s">
        <v>40</v>
      </c>
      <c r="E46" s="14" t="s">
        <v>127</v>
      </c>
      <c r="F46" s="27">
        <v>34795.2878534379</v>
      </c>
      <c r="G46" s="28">
        <v>50811.70458356716</v>
      </c>
      <c r="H46" s="28">
        <v>95736.10276843605</v>
      </c>
      <c r="I46" s="28">
        <v>48912.777395252044</v>
      </c>
      <c r="J46" s="27">
        <v>13739.754495838435</v>
      </c>
      <c r="K46" s="28">
        <v>20064.221035731494</v>
      </c>
      <c r="L46" s="28">
        <v>37803.69784458341</v>
      </c>
      <c r="M46" s="28">
        <v>19314.384061172754</v>
      </c>
      <c r="N46" s="27">
        <v>48535.04234927634</v>
      </c>
      <c r="O46" s="28">
        <v>70875.92561929865</v>
      </c>
      <c r="P46" s="28">
        <v>133539.80061301944</v>
      </c>
      <c r="Q46" s="28">
        <v>68227.1614564248</v>
      </c>
    </row>
    <row r="47" spans="1:17" ht="12.75">
      <c r="A47" s="14" t="s">
        <v>0</v>
      </c>
      <c r="B47" s="14" t="s">
        <v>0</v>
      </c>
      <c r="C47" s="17" t="s">
        <v>0</v>
      </c>
      <c r="D47" s="14" t="s">
        <v>0</v>
      </c>
      <c r="E47" s="14" t="s">
        <v>128</v>
      </c>
      <c r="F47" s="27">
        <v>28864.2338743488</v>
      </c>
      <c r="G47" s="28">
        <v>42842.88787584466</v>
      </c>
      <c r="H47" s="28">
        <v>43404.771146560844</v>
      </c>
      <c r="I47" s="28">
        <v>36946.66484066189</v>
      </c>
      <c r="J47" s="27">
        <v>11397.735486899608</v>
      </c>
      <c r="K47" s="28">
        <v>16917.542507086284</v>
      </c>
      <c r="L47" s="28">
        <v>17139.415601727065</v>
      </c>
      <c r="M47" s="28">
        <v>14589.277332291524</v>
      </c>
      <c r="N47" s="27">
        <v>40261.96936124841</v>
      </c>
      <c r="O47" s="28">
        <v>59760.43038293094</v>
      </c>
      <c r="P47" s="28">
        <v>60544.18674828791</v>
      </c>
      <c r="Q47" s="28">
        <v>51535.942172953415</v>
      </c>
    </row>
    <row r="48" spans="1:17" ht="12.75">
      <c r="A48" s="14" t="s">
        <v>0</v>
      </c>
      <c r="B48" s="14" t="s">
        <v>0</v>
      </c>
      <c r="C48" s="17" t="s">
        <v>0</v>
      </c>
      <c r="D48" s="14" t="s">
        <v>0</v>
      </c>
      <c r="E48" s="22" t="s">
        <v>123</v>
      </c>
      <c r="F48" s="27">
        <v>33067.11157013543</v>
      </c>
      <c r="G48" s="28">
        <v>48696.3459666081</v>
      </c>
      <c r="H48" s="28">
        <v>71246.78880611005</v>
      </c>
      <c r="I48" s="28">
        <v>45196.89839403185</v>
      </c>
      <c r="J48" s="27">
        <v>13057.342614145655</v>
      </c>
      <c r="K48" s="28">
        <v>19228.920917218406</v>
      </c>
      <c r="L48" s="28">
        <v>28133.5044830239</v>
      </c>
      <c r="M48" s="28">
        <v>17847.08005644493</v>
      </c>
      <c r="N48" s="27">
        <v>46124.45418428109</v>
      </c>
      <c r="O48" s="28">
        <v>67925.26688382651</v>
      </c>
      <c r="P48" s="28">
        <v>99380.29328913396</v>
      </c>
      <c r="Q48" s="28">
        <v>63043.97845047678</v>
      </c>
    </row>
    <row r="49" spans="1:17" ht="12.75">
      <c r="A49" s="14"/>
      <c r="B49" s="29" t="s">
        <v>24</v>
      </c>
      <c r="C49" s="30">
        <v>2007</v>
      </c>
      <c r="D49" s="29" t="s">
        <v>40</v>
      </c>
      <c r="E49" s="29" t="s">
        <v>127</v>
      </c>
      <c r="F49" s="31">
        <v>20630.655302443098</v>
      </c>
      <c r="G49" s="32">
        <v>32142.368427452806</v>
      </c>
      <c r="H49" s="32">
        <v>59848.08954706082</v>
      </c>
      <c r="I49" s="32">
        <v>30393.31135213062</v>
      </c>
      <c r="J49" s="31">
        <v>3732.70446387103</v>
      </c>
      <c r="K49" s="32">
        <v>5815.518719579036</v>
      </c>
      <c r="L49" s="32">
        <v>10088.20359130671</v>
      </c>
      <c r="M49" s="32">
        <v>5499.061822940993</v>
      </c>
      <c r="N49" s="31">
        <v>24363.359766314126</v>
      </c>
      <c r="O49" s="32">
        <v>37957.88714703184</v>
      </c>
      <c r="P49" s="32">
        <v>69936.29313836753</v>
      </c>
      <c r="Q49" s="32">
        <v>35892.37317507161</v>
      </c>
    </row>
    <row r="50" spans="1:17" ht="12.75">
      <c r="A50" s="14"/>
      <c r="B50" s="29"/>
      <c r="C50" s="30"/>
      <c r="D50" s="29"/>
      <c r="E50" s="29" t="s">
        <v>128</v>
      </c>
      <c r="F50" s="31">
        <v>13749.890937844391</v>
      </c>
      <c r="G50" s="32">
        <v>22959.768509442558</v>
      </c>
      <c r="H50" s="32">
        <v>33153.299456678506</v>
      </c>
      <c r="I50" s="32">
        <v>16689.196704994665</v>
      </c>
      <c r="J50" s="31">
        <v>2487.7677673841854</v>
      </c>
      <c r="K50" s="32">
        <v>4154.110916413442</v>
      </c>
      <c r="L50" s="32">
        <v>5998.426470696842</v>
      </c>
      <c r="M50" s="32">
        <v>3019.576359834685</v>
      </c>
      <c r="N50" s="31">
        <v>16237.658705228576</v>
      </c>
      <c r="O50" s="32">
        <v>27113.879425856</v>
      </c>
      <c r="P50" s="32">
        <v>39151.725927375344</v>
      </c>
      <c r="Q50" s="32">
        <v>19708.77306482935</v>
      </c>
    </row>
    <row r="51" spans="1:17" ht="12.75">
      <c r="A51" s="14"/>
      <c r="B51" s="29"/>
      <c r="C51" s="30"/>
      <c r="D51" s="29"/>
      <c r="E51" s="29" t="s">
        <v>123</v>
      </c>
      <c r="F51" s="31">
        <v>18089.23396080616</v>
      </c>
      <c r="G51" s="32">
        <v>30745.92140601969</v>
      </c>
      <c r="H51" s="32">
        <v>55647.06428144002</v>
      </c>
      <c r="I51" s="32">
        <v>26440.401723500203</v>
      </c>
      <c r="J51" s="31">
        <v>3272.8851005286588</v>
      </c>
      <c r="K51" s="32">
        <v>5562.859559991143</v>
      </c>
      <c r="L51" s="32">
        <v>9517.158226950873</v>
      </c>
      <c r="M51" s="32">
        <v>4783.861883832892</v>
      </c>
      <c r="N51" s="31">
        <v>21362.11906133482</v>
      </c>
      <c r="O51" s="32">
        <v>36308.78096601083</v>
      </c>
      <c r="P51" s="32">
        <v>65164.22250839089</v>
      </c>
      <c r="Q51" s="32">
        <v>31224.263607333094</v>
      </c>
    </row>
    <row r="52" spans="1:17" ht="12.75">
      <c r="A52" s="14" t="s">
        <v>0</v>
      </c>
      <c r="B52" s="14" t="s">
        <v>25</v>
      </c>
      <c r="C52" s="17">
        <v>2006</v>
      </c>
      <c r="D52" s="22" t="s">
        <v>40</v>
      </c>
      <c r="E52" s="14" t="s">
        <v>127</v>
      </c>
      <c r="F52" s="27">
        <v>45644.2360039073</v>
      </c>
      <c r="G52" s="28">
        <v>56390.205785463564</v>
      </c>
      <c r="H52" s="28">
        <v>90025.2612204417</v>
      </c>
      <c r="I52" s="28">
        <v>63969.09781131825</v>
      </c>
      <c r="J52" s="27">
        <v>9301.062758071006</v>
      </c>
      <c r="K52" s="28">
        <v>12440.766478997208</v>
      </c>
      <c r="L52" s="28">
        <v>19197.882420962713</v>
      </c>
      <c r="M52" s="28">
        <v>14655.1292566513</v>
      </c>
      <c r="N52" s="27">
        <v>54945.29876197831</v>
      </c>
      <c r="O52" s="28">
        <v>68830.97226446077</v>
      </c>
      <c r="P52" s="28">
        <v>109223.1436414044</v>
      </c>
      <c r="Q52" s="28">
        <v>78624.22706796955</v>
      </c>
    </row>
    <row r="53" spans="1:17" ht="12.75">
      <c r="A53" s="14" t="s">
        <v>0</v>
      </c>
      <c r="B53" s="14" t="s">
        <v>0</v>
      </c>
      <c r="C53" s="17" t="s">
        <v>0</v>
      </c>
      <c r="D53" s="14" t="s">
        <v>0</v>
      </c>
      <c r="E53" s="14" t="s">
        <v>128</v>
      </c>
      <c r="F53" s="27">
        <v>34969.975993864595</v>
      </c>
      <c r="G53" s="28">
        <v>41932.25378309503</v>
      </c>
      <c r="H53" s="28">
        <v>58926.185818822196</v>
      </c>
      <c r="I53" s="28">
        <v>47139.983469485676</v>
      </c>
      <c r="J53" s="27">
        <v>6182.310839636778</v>
      </c>
      <c r="K53" s="28">
        <v>8216.514352705182</v>
      </c>
      <c r="L53" s="28">
        <v>13181.716445243766</v>
      </c>
      <c r="M53" s="28">
        <v>9738.082773826369</v>
      </c>
      <c r="N53" s="27">
        <v>41152.28683350137</v>
      </c>
      <c r="O53" s="28">
        <v>50148.768135800216</v>
      </c>
      <c r="P53" s="28">
        <v>72107.90226406597</v>
      </c>
      <c r="Q53" s="28">
        <v>56878.066243312045</v>
      </c>
    </row>
    <row r="54" spans="1:17" ht="12.75">
      <c r="A54" s="14" t="s">
        <v>0</v>
      </c>
      <c r="B54" s="14" t="s">
        <v>0</v>
      </c>
      <c r="C54" s="17" t="s">
        <v>0</v>
      </c>
      <c r="D54" s="14" t="s">
        <v>0</v>
      </c>
      <c r="E54" s="22" t="s">
        <v>123</v>
      </c>
      <c r="F54" s="27">
        <v>44355.17186341867</v>
      </c>
      <c r="G54" s="28">
        <v>54220.34235853958</v>
      </c>
      <c r="H54" s="28">
        <v>84327.25526137583</v>
      </c>
      <c r="I54" s="28">
        <v>61400.69968378772</v>
      </c>
      <c r="J54" s="27">
        <v>8924.430442823741</v>
      </c>
      <c r="K54" s="28">
        <v>11806.786632235693</v>
      </c>
      <c r="L54" s="28">
        <v>18223.52340196245</v>
      </c>
      <c r="M54" s="28">
        <v>13904.70753374007</v>
      </c>
      <c r="N54" s="27">
        <v>53279.60230624241</v>
      </c>
      <c r="O54" s="28">
        <v>66027.12899077527</v>
      </c>
      <c r="P54" s="28">
        <v>102550.77866333828</v>
      </c>
      <c r="Q54" s="28">
        <v>75305.4072175278</v>
      </c>
    </row>
    <row r="55" spans="1:17" ht="12.75">
      <c r="A55" s="14" t="s">
        <v>0</v>
      </c>
      <c r="B55" s="29" t="s">
        <v>26</v>
      </c>
      <c r="C55" s="30">
        <v>2008</v>
      </c>
      <c r="D55" s="29" t="s">
        <v>40</v>
      </c>
      <c r="E55" s="29" t="s">
        <v>127</v>
      </c>
      <c r="F55" s="31">
        <v>35624.82360927723</v>
      </c>
      <c r="G55" s="32">
        <v>41028.884056301475</v>
      </c>
      <c r="H55" s="32">
        <v>49131.50677419717</v>
      </c>
      <c r="I55" s="32">
        <v>41895.11995732461</v>
      </c>
      <c r="J55" s="31">
        <v>448.872777476893</v>
      </c>
      <c r="K55" s="32">
        <v>516.9639391093986</v>
      </c>
      <c r="L55" s="32">
        <v>619.0569853548843</v>
      </c>
      <c r="M55" s="32">
        <v>527.8785114622901</v>
      </c>
      <c r="N55" s="31">
        <v>36073.69638675412</v>
      </c>
      <c r="O55" s="32">
        <v>41545.84799541087</v>
      </c>
      <c r="P55" s="32">
        <v>49750.56375955206</v>
      </c>
      <c r="Q55" s="32">
        <v>42422.9984687869</v>
      </c>
    </row>
    <row r="56" spans="1:17" ht="12.75">
      <c r="A56" s="14" t="s">
        <v>0</v>
      </c>
      <c r="B56" s="29" t="s">
        <v>0</v>
      </c>
      <c r="C56" s="30" t="s">
        <v>0</v>
      </c>
      <c r="D56" s="29" t="s">
        <v>0</v>
      </c>
      <c r="E56" s="29" t="s">
        <v>128</v>
      </c>
      <c r="F56" s="31">
        <v>23833.23149861013</v>
      </c>
      <c r="G56" s="32">
        <v>29747.597928409043</v>
      </c>
      <c r="H56" s="32">
        <v>37350.774941037635</v>
      </c>
      <c r="I56" s="32">
        <v>30995.819633440267</v>
      </c>
      <c r="J56" s="31">
        <v>300.2987168824876</v>
      </c>
      <c r="K56" s="32">
        <v>374.81973389795394</v>
      </c>
      <c r="L56" s="32">
        <v>470.6197642570742</v>
      </c>
      <c r="M56" s="32">
        <v>390.5473273813474</v>
      </c>
      <c r="N56" s="31">
        <v>24133.530215492618</v>
      </c>
      <c r="O56" s="32">
        <v>30122.417662306998</v>
      </c>
      <c r="P56" s="32">
        <v>37821.39470529471</v>
      </c>
      <c r="Q56" s="32">
        <v>31386.366960821615</v>
      </c>
    </row>
    <row r="57" spans="1:17" ht="12.75">
      <c r="A57" s="14" t="s">
        <v>0</v>
      </c>
      <c r="B57" s="29" t="s">
        <v>0</v>
      </c>
      <c r="C57" s="30" t="s">
        <v>0</v>
      </c>
      <c r="D57" s="29" t="s">
        <v>0</v>
      </c>
      <c r="E57" s="29" t="s">
        <v>123</v>
      </c>
      <c r="F57" s="31">
        <v>30161.643991185163</v>
      </c>
      <c r="G57" s="32">
        <v>37821.505627996856</v>
      </c>
      <c r="H57" s="32">
        <v>43224.38616897696</v>
      </c>
      <c r="I57" s="32">
        <v>37262.60040177009</v>
      </c>
      <c r="J57" s="31">
        <v>380.03671428893307</v>
      </c>
      <c r="K57" s="32">
        <v>476.5509709127604</v>
      </c>
      <c r="L57" s="32">
        <v>544.6272657291098</v>
      </c>
      <c r="M57" s="32">
        <v>469.5087650623031</v>
      </c>
      <c r="N57" s="31">
        <v>30541.680705474097</v>
      </c>
      <c r="O57" s="32">
        <v>38298.056598909614</v>
      </c>
      <c r="P57" s="32">
        <v>43769.013434706074</v>
      </c>
      <c r="Q57" s="32">
        <v>37732.10916683239</v>
      </c>
    </row>
    <row r="58" spans="1:17" ht="12.75">
      <c r="A58" s="14"/>
      <c r="B58" s="14" t="s">
        <v>27</v>
      </c>
      <c r="C58" s="17">
        <v>2008</v>
      </c>
      <c r="D58" s="22" t="s">
        <v>40</v>
      </c>
      <c r="E58" s="14" t="s">
        <v>127</v>
      </c>
      <c r="F58" s="27">
        <v>61611.26734891331</v>
      </c>
      <c r="G58" s="28">
        <v>73981.06827932602</v>
      </c>
      <c r="H58" s="28">
        <v>104698.72422162163</v>
      </c>
      <c r="I58" s="28">
        <v>81696.38566603609</v>
      </c>
      <c r="J58" s="27">
        <v>9118.46756763917</v>
      </c>
      <c r="K58" s="28">
        <v>10949.19810534025</v>
      </c>
      <c r="L58" s="28">
        <v>15495.411184800001</v>
      </c>
      <c r="M58" s="28">
        <v>12091.065078573341</v>
      </c>
      <c r="N58" s="27">
        <v>70729.73491655248</v>
      </c>
      <c r="O58" s="28">
        <v>84930.26638466628</v>
      </c>
      <c r="P58" s="28">
        <v>120194.13540642163</v>
      </c>
      <c r="Q58" s="28">
        <v>93787.45074460944</v>
      </c>
    </row>
    <row r="59" spans="1:17" ht="12.75">
      <c r="A59" s="14"/>
      <c r="B59" s="14" t="s">
        <v>0</v>
      </c>
      <c r="C59" s="17" t="s">
        <v>0</v>
      </c>
      <c r="D59" s="14"/>
      <c r="E59" s="14" t="s">
        <v>128</v>
      </c>
      <c r="F59" s="27">
        <v>48131.95304927466</v>
      </c>
      <c r="G59" s="28">
        <v>54968.084963248846</v>
      </c>
      <c r="H59" s="28">
        <v>72127.71301109972</v>
      </c>
      <c r="I59" s="28">
        <v>59952.72533391113</v>
      </c>
      <c r="J59" s="27">
        <v>7123.529051292651</v>
      </c>
      <c r="K59" s="28">
        <v>8135.276574560829</v>
      </c>
      <c r="L59" s="28">
        <v>10674.90152564276</v>
      </c>
      <c r="M59" s="28">
        <v>8873.003349418846</v>
      </c>
      <c r="N59" s="27">
        <v>55255.482100567315</v>
      </c>
      <c r="O59" s="28">
        <v>63103.36153780967</v>
      </c>
      <c r="P59" s="28">
        <v>82802.61453674248</v>
      </c>
      <c r="Q59" s="28">
        <v>68825.72868332997</v>
      </c>
    </row>
    <row r="60" spans="1:17" ht="12.75">
      <c r="A60" s="14"/>
      <c r="B60" s="14" t="s">
        <v>0</v>
      </c>
      <c r="C60" s="17" t="s">
        <v>0</v>
      </c>
      <c r="D60" s="14"/>
      <c r="E60" s="22" t="s">
        <v>123</v>
      </c>
      <c r="F60" s="27">
        <v>57117.0617972175</v>
      </c>
      <c r="G60" s="28">
        <v>67019.26380338082</v>
      </c>
      <c r="H60" s="28">
        <v>92068.84850672362</v>
      </c>
      <c r="I60" s="28">
        <v>73699.79514603798</v>
      </c>
      <c r="J60" s="27">
        <v>8453.32514598819</v>
      </c>
      <c r="K60" s="28">
        <v>9918.851042900362</v>
      </c>
      <c r="L60" s="28">
        <v>13626.189578995096</v>
      </c>
      <c r="M60" s="28">
        <v>10907.569681613622</v>
      </c>
      <c r="N60" s="27">
        <v>65570.3869432057</v>
      </c>
      <c r="O60" s="28">
        <v>76938.11484628118</v>
      </c>
      <c r="P60" s="28">
        <v>105695.03808571871</v>
      </c>
      <c r="Q60" s="28">
        <v>84607.3648276516</v>
      </c>
    </row>
    <row r="61" spans="1:17" ht="12.75">
      <c r="A61" s="14"/>
      <c r="B61" s="29" t="s">
        <v>28</v>
      </c>
      <c r="C61" s="30">
        <v>2006</v>
      </c>
      <c r="D61" s="29" t="s">
        <v>11</v>
      </c>
      <c r="E61" s="29" t="s">
        <v>127</v>
      </c>
      <c r="F61" s="31">
        <v>5930.769009095231</v>
      </c>
      <c r="G61" s="32">
        <v>9993.981571599452</v>
      </c>
      <c r="H61" s="32">
        <v>24448.78763739425</v>
      </c>
      <c r="I61" s="32">
        <v>12669.404002564694</v>
      </c>
      <c r="J61" s="31">
        <v>1455.3964809863483</v>
      </c>
      <c r="K61" s="32">
        <v>2452.4990921147337</v>
      </c>
      <c r="L61" s="32">
        <v>5999.67380912622</v>
      </c>
      <c r="M61" s="32">
        <v>3109.04133565977</v>
      </c>
      <c r="N61" s="31">
        <v>7386.165490081579</v>
      </c>
      <c r="O61" s="32">
        <v>12446.480663714185</v>
      </c>
      <c r="P61" s="32">
        <v>30448.46144652047</v>
      </c>
      <c r="Q61" s="32">
        <v>15778.445338224465</v>
      </c>
    </row>
    <row r="62" spans="1:17" ht="12.75">
      <c r="A62" s="14"/>
      <c r="B62" s="29" t="s">
        <v>0</v>
      </c>
      <c r="C62" s="30" t="s">
        <v>0</v>
      </c>
      <c r="D62" s="29" t="s">
        <v>0</v>
      </c>
      <c r="E62" s="29" t="s">
        <v>128</v>
      </c>
      <c r="F62" s="31">
        <v>3692.5373281641564</v>
      </c>
      <c r="G62" s="32">
        <v>9073.88799161271</v>
      </c>
      <c r="H62" s="32">
        <v>17968.43420306375</v>
      </c>
      <c r="I62" s="32">
        <v>10526.726575650295</v>
      </c>
      <c r="J62" s="31">
        <v>906.1397982418964</v>
      </c>
      <c r="K62" s="32">
        <v>2226.7103358105787</v>
      </c>
      <c r="L62" s="32">
        <v>4409.410629189756</v>
      </c>
      <c r="M62" s="32">
        <v>2583.233437520801</v>
      </c>
      <c r="N62" s="31">
        <v>4598.677126406053</v>
      </c>
      <c r="O62" s="32">
        <v>11300.59832742329</v>
      </c>
      <c r="P62" s="32">
        <v>22377.844832253504</v>
      </c>
      <c r="Q62" s="32">
        <v>13109.960013171096</v>
      </c>
    </row>
    <row r="63" spans="1:17" ht="12.75">
      <c r="A63" s="14"/>
      <c r="B63" s="29" t="s">
        <v>0</v>
      </c>
      <c r="C63" s="30" t="s">
        <v>0</v>
      </c>
      <c r="D63" s="29" t="s">
        <v>0</v>
      </c>
      <c r="E63" s="29" t="s">
        <v>123</v>
      </c>
      <c r="F63" s="31">
        <v>5265.74840529495</v>
      </c>
      <c r="G63" s="32">
        <v>9709.136194378521</v>
      </c>
      <c r="H63" s="32">
        <v>22331.391475527056</v>
      </c>
      <c r="I63" s="32">
        <v>12001.617473241851</v>
      </c>
      <c r="J63" s="31">
        <v>1292.202020863208</v>
      </c>
      <c r="K63" s="32">
        <v>2382.5987201736225</v>
      </c>
      <c r="L63" s="32">
        <v>5480.069872754799</v>
      </c>
      <c r="M63" s="32">
        <v>2945.1681240516145</v>
      </c>
      <c r="N63" s="31">
        <v>6557.950426158159</v>
      </c>
      <c r="O63" s="32">
        <v>12091.734914552144</v>
      </c>
      <c r="P63" s="32">
        <v>27811.461348281853</v>
      </c>
      <c r="Q63" s="32">
        <v>14946.785597293467</v>
      </c>
    </row>
    <row r="64" spans="1:17" ht="12.75">
      <c r="A64" s="14"/>
      <c r="B64" s="14" t="s">
        <v>29</v>
      </c>
      <c r="C64" s="17">
        <v>2006</v>
      </c>
      <c r="D64" s="22" t="s">
        <v>11</v>
      </c>
      <c r="E64" s="14" t="s">
        <v>127</v>
      </c>
      <c r="F64" s="27">
        <v>20298.203338107163</v>
      </c>
      <c r="G64" s="28">
        <v>36906.306154348895</v>
      </c>
      <c r="H64" s="28">
        <v>78039.11548001866</v>
      </c>
      <c r="I64" s="28">
        <v>27911.546992756168</v>
      </c>
      <c r="J64" s="27">
        <v>4820.823292800451</v>
      </c>
      <c r="K64" s="28">
        <v>8765.247711657863</v>
      </c>
      <c r="L64" s="28">
        <v>18534.289926504433</v>
      </c>
      <c r="M64" s="28">
        <v>6628.99241077959</v>
      </c>
      <c r="N64" s="27">
        <v>25119.026630907614</v>
      </c>
      <c r="O64" s="28">
        <v>45671.553866006754</v>
      </c>
      <c r="P64" s="28">
        <v>96573.40540652309</v>
      </c>
      <c r="Q64" s="28">
        <v>34540.53940353576</v>
      </c>
    </row>
    <row r="65" spans="1:17" ht="12.75">
      <c r="A65" s="14"/>
      <c r="B65" s="14" t="s">
        <v>0</v>
      </c>
      <c r="C65" s="17" t="s">
        <v>0</v>
      </c>
      <c r="D65" s="14" t="s">
        <v>0</v>
      </c>
      <c r="E65" s="14" t="s">
        <v>128</v>
      </c>
      <c r="F65" s="27">
        <v>11715.20873984354</v>
      </c>
      <c r="G65" s="28">
        <v>27137.653419225957</v>
      </c>
      <c r="H65" s="28">
        <v>56372.02894650376</v>
      </c>
      <c r="I65" s="28">
        <v>18253.128817845904</v>
      </c>
      <c r="J65" s="27">
        <v>2782.3620757128406</v>
      </c>
      <c r="K65" s="28">
        <v>6445.192687066165</v>
      </c>
      <c r="L65" s="28">
        <v>13388.356874794641</v>
      </c>
      <c r="M65" s="28">
        <v>4335.118094238402</v>
      </c>
      <c r="N65" s="27">
        <v>14497.57081555638</v>
      </c>
      <c r="O65" s="28">
        <v>33582.84610629212</v>
      </c>
      <c r="P65" s="28">
        <v>69760.3858212984</v>
      </c>
      <c r="Q65" s="28">
        <v>22588.246912084305</v>
      </c>
    </row>
    <row r="66" spans="1:17" ht="12.75">
      <c r="A66" s="14"/>
      <c r="B66" s="14" t="s">
        <v>0</v>
      </c>
      <c r="C66" s="17" t="s">
        <v>0</v>
      </c>
      <c r="D66" s="14" t="s">
        <v>0</v>
      </c>
      <c r="E66" s="22" t="s">
        <v>123</v>
      </c>
      <c r="F66" s="27">
        <v>17190.599756060168</v>
      </c>
      <c r="G66" s="28">
        <v>34505.92254563416</v>
      </c>
      <c r="H66" s="28">
        <v>67938.39065835359</v>
      </c>
      <c r="I66" s="28">
        <v>24079.995712549386</v>
      </c>
      <c r="J66" s="27">
        <v>4082.7674420642898</v>
      </c>
      <c r="K66" s="28">
        <v>8195.156604588112</v>
      </c>
      <c r="L66" s="28">
        <v>16135.367781358978</v>
      </c>
      <c r="M66" s="28">
        <v>5718.998981730479</v>
      </c>
      <c r="N66" s="27">
        <v>21273.36719812446</v>
      </c>
      <c r="O66" s="28">
        <v>42701.07915022227</v>
      </c>
      <c r="P66" s="28">
        <v>84073.75843971256</v>
      </c>
      <c r="Q66" s="28">
        <v>29798.994694279863</v>
      </c>
    </row>
    <row r="67" spans="1:17" ht="12.75">
      <c r="A67" s="14" t="s">
        <v>0</v>
      </c>
      <c r="B67" s="29" t="s">
        <v>30</v>
      </c>
      <c r="C67" s="30">
        <v>2008</v>
      </c>
      <c r="D67" s="29" t="s">
        <v>40</v>
      </c>
      <c r="E67" s="29" t="s">
        <v>127</v>
      </c>
      <c r="F67" s="31">
        <v>9447.185273437542</v>
      </c>
      <c r="G67" s="32">
        <v>11683.228906491751</v>
      </c>
      <c r="H67" s="32">
        <v>21523.438053450904</v>
      </c>
      <c r="I67" s="32">
        <v>13567.452720802501</v>
      </c>
      <c r="J67" s="31">
        <v>3854.451591562517</v>
      </c>
      <c r="K67" s="32">
        <v>4766.757393848634</v>
      </c>
      <c r="L67" s="32">
        <v>8655.23632226962</v>
      </c>
      <c r="M67" s="32">
        <v>5535.52071008742</v>
      </c>
      <c r="N67" s="31">
        <v>13301.636865000059</v>
      </c>
      <c r="O67" s="32">
        <v>16449.986300340384</v>
      </c>
      <c r="P67" s="32">
        <v>30178.674375720526</v>
      </c>
      <c r="Q67" s="32">
        <v>19102.97343088992</v>
      </c>
    </row>
    <row r="68" spans="1:17" ht="12.75">
      <c r="A68" s="14" t="s">
        <v>0</v>
      </c>
      <c r="B68" s="29" t="s">
        <v>0</v>
      </c>
      <c r="C68" s="30" t="s">
        <v>0</v>
      </c>
      <c r="D68" s="29" t="s">
        <v>0</v>
      </c>
      <c r="E68" s="29" t="s">
        <v>128</v>
      </c>
      <c r="F68" s="31">
        <v>6965.4578681287585</v>
      </c>
      <c r="G68" s="32">
        <v>9743.193859001829</v>
      </c>
      <c r="H68" s="32">
        <v>17033.86167596309</v>
      </c>
      <c r="I68" s="32">
        <v>10869.301454762872</v>
      </c>
      <c r="J68" s="31">
        <v>2841.9068101965336</v>
      </c>
      <c r="K68" s="32">
        <v>3975.223094472746</v>
      </c>
      <c r="L68" s="32">
        <v>6897.56717048314</v>
      </c>
      <c r="M68" s="32">
        <v>4434.674993543253</v>
      </c>
      <c r="N68" s="31">
        <v>9807.364678325292</v>
      </c>
      <c r="O68" s="32">
        <v>13718.416953474574</v>
      </c>
      <c r="P68" s="32">
        <v>23931.42884644623</v>
      </c>
      <c r="Q68" s="32">
        <v>15303.976448306124</v>
      </c>
    </row>
    <row r="69" spans="1:17" ht="12.75">
      <c r="A69" s="14" t="s">
        <v>0</v>
      </c>
      <c r="B69" s="29" t="s">
        <v>0</v>
      </c>
      <c r="C69" s="30" t="s">
        <v>0</v>
      </c>
      <c r="D69" s="29" t="s">
        <v>0</v>
      </c>
      <c r="E69" s="29" t="s">
        <v>123</v>
      </c>
      <c r="F69" s="31">
        <v>8211.398600631866</v>
      </c>
      <c r="G69" s="32">
        <v>11044.18241731857</v>
      </c>
      <c r="H69" s="32">
        <v>19963.94667129647</v>
      </c>
      <c r="I69" s="32">
        <v>12627.853647753383</v>
      </c>
      <c r="J69" s="31">
        <v>3350.2506290578012</v>
      </c>
      <c r="K69" s="32">
        <v>4506.026426265977</v>
      </c>
      <c r="L69" s="32">
        <v>8044.69544615616</v>
      </c>
      <c r="M69" s="32">
        <v>5152.16428828338</v>
      </c>
      <c r="N69" s="31">
        <v>11561.649229689669</v>
      </c>
      <c r="O69" s="32">
        <v>15550.208843584547</v>
      </c>
      <c r="P69" s="32">
        <v>28008.642117452633</v>
      </c>
      <c r="Q69" s="32">
        <v>17780.017936036762</v>
      </c>
    </row>
    <row r="70" spans="1:17" ht="12.75">
      <c r="A70" s="14" t="s">
        <v>0</v>
      </c>
      <c r="B70" s="14" t="s">
        <v>31</v>
      </c>
      <c r="C70" s="17">
        <v>2007</v>
      </c>
      <c r="D70" s="22" t="s">
        <v>40</v>
      </c>
      <c r="E70" s="14" t="s">
        <v>127</v>
      </c>
      <c r="F70" s="27">
        <v>25741.152990100865</v>
      </c>
      <c r="G70" s="28">
        <v>33463.6366649747</v>
      </c>
      <c r="H70" s="28">
        <v>51617.55560681662</v>
      </c>
      <c r="I70" s="28">
        <v>33180.56943448478</v>
      </c>
      <c r="J70" s="27">
        <v>7760.957626515409</v>
      </c>
      <c r="K70" s="28">
        <v>10089.286454489873</v>
      </c>
      <c r="L70" s="28">
        <v>15094.76397156421</v>
      </c>
      <c r="M70" s="28">
        <v>10003.941684497162</v>
      </c>
      <c r="N70" s="27">
        <v>33502.11061661627</v>
      </c>
      <c r="O70" s="28">
        <v>43552.92311946457</v>
      </c>
      <c r="P70" s="28">
        <v>66712.31957838083</v>
      </c>
      <c r="Q70" s="28">
        <v>43184.51111898194</v>
      </c>
    </row>
    <row r="71" spans="1:17" ht="12.75">
      <c r="A71" s="14" t="s">
        <v>0</v>
      </c>
      <c r="B71" s="14" t="s">
        <v>0</v>
      </c>
      <c r="C71" s="17" t="s">
        <v>0</v>
      </c>
      <c r="D71" s="14" t="s">
        <v>0</v>
      </c>
      <c r="E71" s="14" t="s">
        <v>128</v>
      </c>
      <c r="F71" s="27">
        <v>19108.917248077065</v>
      </c>
      <c r="G71" s="28">
        <v>28884.921926468473</v>
      </c>
      <c r="H71" s="28">
        <v>38624.50357693343</v>
      </c>
      <c r="I71" s="28">
        <v>26104.047306538432</v>
      </c>
      <c r="J71" s="27">
        <v>5761.338550295235</v>
      </c>
      <c r="K71" s="28">
        <v>8708.803960830244</v>
      </c>
      <c r="L71" s="28">
        <v>11645.28782844543</v>
      </c>
      <c r="M71" s="28">
        <v>7870.370262921338</v>
      </c>
      <c r="N71" s="27">
        <v>24870.2557983723</v>
      </c>
      <c r="O71" s="28">
        <v>37593.725887298715</v>
      </c>
      <c r="P71" s="28">
        <v>50269.791405378855</v>
      </c>
      <c r="Q71" s="28">
        <v>33974.41756945977</v>
      </c>
    </row>
    <row r="72" spans="1:17" ht="12.75">
      <c r="A72" s="14" t="s">
        <v>0</v>
      </c>
      <c r="B72" s="14" t="s">
        <v>0</v>
      </c>
      <c r="C72" s="17" t="s">
        <v>0</v>
      </c>
      <c r="D72" s="14" t="s">
        <v>0</v>
      </c>
      <c r="E72" s="22" t="s">
        <v>123</v>
      </c>
      <c r="F72" s="27">
        <v>23805.906315595214</v>
      </c>
      <c r="G72" s="28">
        <v>31910.494417838105</v>
      </c>
      <c r="H72" s="28">
        <v>47303.72422829459</v>
      </c>
      <c r="I72" s="28">
        <v>30994.572834684986</v>
      </c>
      <c r="J72" s="27">
        <v>7177.480754151958</v>
      </c>
      <c r="K72" s="28">
        <v>9621.014066978189</v>
      </c>
      <c r="L72" s="28">
        <v>14262.072854830818</v>
      </c>
      <c r="M72" s="28">
        <v>9344.863709657522</v>
      </c>
      <c r="N72" s="27">
        <v>30983.387069747172</v>
      </c>
      <c r="O72" s="28">
        <v>41531.508484816295</v>
      </c>
      <c r="P72" s="28">
        <v>61565.797083125406</v>
      </c>
      <c r="Q72" s="28">
        <v>40339.436544342505</v>
      </c>
    </row>
    <row r="73" spans="1:17" ht="12.75">
      <c r="A73" s="14"/>
      <c r="B73" s="29" t="s">
        <v>32</v>
      </c>
      <c r="C73" s="30">
        <v>2006</v>
      </c>
      <c r="D73" s="29" t="s">
        <v>11</v>
      </c>
      <c r="E73" s="29" t="s">
        <v>127</v>
      </c>
      <c r="F73" s="31">
        <v>39555.70643928913</v>
      </c>
      <c r="G73" s="32">
        <v>45423.11271926578</v>
      </c>
      <c r="H73" s="32">
        <v>61997.56884138892</v>
      </c>
      <c r="I73" s="32">
        <v>48356.999972574165</v>
      </c>
      <c r="J73" s="31">
        <v>18361.683207397225</v>
      </c>
      <c r="K73" s="32">
        <v>21085.321970552137</v>
      </c>
      <c r="L73" s="32">
        <v>28779.15277386315</v>
      </c>
      <c r="M73" s="32">
        <v>22447.226817180315</v>
      </c>
      <c r="N73" s="31">
        <v>57917.38964668636</v>
      </c>
      <c r="O73" s="32">
        <v>66508.43468981792</v>
      </c>
      <c r="P73" s="32">
        <v>90776.72161525207</v>
      </c>
      <c r="Q73" s="32">
        <v>70804.22678975448</v>
      </c>
    </row>
    <row r="74" spans="1:17" ht="12.75">
      <c r="A74" s="14"/>
      <c r="B74" s="29" t="s">
        <v>0</v>
      </c>
      <c r="C74" s="30" t="s">
        <v>0</v>
      </c>
      <c r="D74" s="29" t="s">
        <v>0</v>
      </c>
      <c r="E74" s="29" t="s">
        <v>128</v>
      </c>
      <c r="F74" s="31">
        <v>32609.584690392046</v>
      </c>
      <c r="G74" s="32">
        <v>36384.720361083084</v>
      </c>
      <c r="H74" s="32">
        <v>47534.84951719515</v>
      </c>
      <c r="I74" s="32">
        <v>40309.63144535295</v>
      </c>
      <c r="J74" s="31">
        <v>15137.253995305957</v>
      </c>
      <c r="K74" s="32">
        <v>16889.658635124226</v>
      </c>
      <c r="L74" s="32">
        <v>22065.50919314327</v>
      </c>
      <c r="M74" s="32">
        <v>18711.588492731084</v>
      </c>
      <c r="N74" s="31">
        <v>47746.83868569801</v>
      </c>
      <c r="O74" s="32">
        <v>53274.378996207306</v>
      </c>
      <c r="P74" s="32">
        <v>69600.35871033842</v>
      </c>
      <c r="Q74" s="32">
        <v>59021.21993808403</v>
      </c>
    </row>
    <row r="75" spans="1:17" ht="12.75">
      <c r="A75" s="14"/>
      <c r="B75" s="29" t="s">
        <v>0</v>
      </c>
      <c r="C75" s="30" t="s">
        <v>0</v>
      </c>
      <c r="D75" s="29" t="s">
        <v>0</v>
      </c>
      <c r="E75" s="29" t="s">
        <v>123</v>
      </c>
      <c r="F75" s="31">
        <v>37781.47688632552</v>
      </c>
      <c r="G75" s="32">
        <v>41769.53217698371</v>
      </c>
      <c r="H75" s="32">
        <v>54326.07719382602</v>
      </c>
      <c r="I75" s="32">
        <v>45041.74260654748</v>
      </c>
      <c r="J75" s="31">
        <v>17538.160166611655</v>
      </c>
      <c r="K75" s="32">
        <v>19389.415284332616</v>
      </c>
      <c r="L75" s="32">
        <v>25218.16301452934</v>
      </c>
      <c r="M75" s="32">
        <v>20908.375244135495</v>
      </c>
      <c r="N75" s="31">
        <v>55319.63705293718</v>
      </c>
      <c r="O75" s="32">
        <v>61158.947461316326</v>
      </c>
      <c r="P75" s="32">
        <v>79544.24020835536</v>
      </c>
      <c r="Q75" s="32">
        <v>65950.11785068297</v>
      </c>
    </row>
    <row r="76" spans="1:17" ht="12.75">
      <c r="A76" s="14" t="s">
        <v>0</v>
      </c>
      <c r="B76" s="14" t="s">
        <v>33</v>
      </c>
      <c r="C76" s="17">
        <v>2008</v>
      </c>
      <c r="D76" s="22" t="s">
        <v>40</v>
      </c>
      <c r="E76" s="14" t="s">
        <v>127</v>
      </c>
      <c r="F76" s="27">
        <v>35851.560043313046</v>
      </c>
      <c r="G76" s="28">
        <v>50121.84327113897</v>
      </c>
      <c r="H76" s="28">
        <v>75594.5363691186</v>
      </c>
      <c r="I76" s="28">
        <v>54494.337350389935</v>
      </c>
      <c r="J76" s="27">
        <v>8102.452569788748</v>
      </c>
      <c r="K76" s="28">
        <v>11327.536579277406</v>
      </c>
      <c r="L76" s="28">
        <v>17084.365219420804</v>
      </c>
      <c r="M76" s="28">
        <v>12315.720241188126</v>
      </c>
      <c r="N76" s="27">
        <v>43954.0126131018</v>
      </c>
      <c r="O76" s="28">
        <v>61449.37985041637</v>
      </c>
      <c r="P76" s="28">
        <v>92678.90158853942</v>
      </c>
      <c r="Q76" s="28">
        <v>66810.05759157806</v>
      </c>
    </row>
    <row r="77" spans="1:17" ht="12.75">
      <c r="A77" s="14" t="s">
        <v>0</v>
      </c>
      <c r="B77" s="14" t="s">
        <v>0</v>
      </c>
      <c r="C77" s="17" t="s">
        <v>0</v>
      </c>
      <c r="D77" s="14" t="s">
        <v>0</v>
      </c>
      <c r="E77" s="14" t="s">
        <v>128</v>
      </c>
      <c r="F77" s="27">
        <v>28116.56992572381</v>
      </c>
      <c r="G77" s="28">
        <v>36211.896397809</v>
      </c>
      <c r="H77" s="28">
        <v>59101.3272608079</v>
      </c>
      <c r="I77" s="28">
        <v>41814.37089586444</v>
      </c>
      <c r="J77" s="27">
        <v>6354.344803213581</v>
      </c>
      <c r="K77" s="28">
        <v>8183.888585904835</v>
      </c>
      <c r="L77" s="28">
        <v>13356.899960942585</v>
      </c>
      <c r="M77" s="28">
        <v>9450.047822465363</v>
      </c>
      <c r="N77" s="27">
        <v>34470.91472893739</v>
      </c>
      <c r="O77" s="28">
        <v>44395.784983713835</v>
      </c>
      <c r="P77" s="28">
        <v>72458.22722175048</v>
      </c>
      <c r="Q77" s="28">
        <v>51264.418718329805</v>
      </c>
    </row>
    <row r="78" spans="1:17" ht="12.75">
      <c r="A78" s="14" t="s">
        <v>0</v>
      </c>
      <c r="B78" s="14" t="s">
        <v>0</v>
      </c>
      <c r="C78" s="17" t="s">
        <v>0</v>
      </c>
      <c r="D78" s="14" t="s">
        <v>0</v>
      </c>
      <c r="E78" s="22" t="s">
        <v>123</v>
      </c>
      <c r="F78" s="27">
        <v>33762.08335698157</v>
      </c>
      <c r="G78" s="28">
        <v>46145.26100515102</v>
      </c>
      <c r="H78" s="28">
        <v>70718.98387234</v>
      </c>
      <c r="I78" s="28">
        <v>50993.873587475784</v>
      </c>
      <c r="J78" s="27">
        <v>7630.230838677836</v>
      </c>
      <c r="K78" s="28">
        <v>10428.82898716413</v>
      </c>
      <c r="L78" s="28">
        <v>15982.49035514884</v>
      </c>
      <c r="M78" s="28">
        <v>11524.615430769527</v>
      </c>
      <c r="N78" s="27">
        <v>41392.31419565941</v>
      </c>
      <c r="O78" s="28">
        <v>56574.08999231515</v>
      </c>
      <c r="P78" s="28">
        <v>86701.47422748884</v>
      </c>
      <c r="Q78" s="28">
        <v>62518.48901824531</v>
      </c>
    </row>
    <row r="79" spans="1:17" ht="12.75">
      <c r="A79" s="14" t="s">
        <v>0</v>
      </c>
      <c r="B79" s="29" t="s">
        <v>34</v>
      </c>
      <c r="C79" s="30">
        <v>2008</v>
      </c>
      <c r="D79" s="29" t="s">
        <v>40</v>
      </c>
      <c r="E79" s="29" t="s">
        <v>127</v>
      </c>
      <c r="F79" s="31">
        <v>37753.84766258317</v>
      </c>
      <c r="G79" s="32">
        <v>51802.288141876095</v>
      </c>
      <c r="H79" s="32">
        <v>96675.15953338452</v>
      </c>
      <c r="I79" s="32">
        <v>72879.29051350057</v>
      </c>
      <c r="J79" s="31">
        <v>9816.000392271624</v>
      </c>
      <c r="K79" s="32">
        <v>13468.594916887785</v>
      </c>
      <c r="L79" s="32">
        <v>25135.541478679974</v>
      </c>
      <c r="M79" s="32">
        <v>18948.61553351015</v>
      </c>
      <c r="N79" s="31">
        <v>47569.848054854796</v>
      </c>
      <c r="O79" s="32">
        <v>65270.88305876388</v>
      </c>
      <c r="P79" s="32">
        <v>121810.7010120645</v>
      </c>
      <c r="Q79" s="32">
        <v>91827.90604701072</v>
      </c>
    </row>
    <row r="80" spans="1:17" ht="12.75">
      <c r="A80" s="14" t="s">
        <v>0</v>
      </c>
      <c r="B80" s="29" t="s">
        <v>0</v>
      </c>
      <c r="C80" s="30" t="s">
        <v>0</v>
      </c>
      <c r="D80" s="29" t="s">
        <v>0</v>
      </c>
      <c r="E80" s="29" t="s">
        <v>128</v>
      </c>
      <c r="F80" s="31">
        <v>24706.87829175714</v>
      </c>
      <c r="G80" s="32">
        <v>38618.31475099583</v>
      </c>
      <c r="H80" s="32">
        <v>59517.89896126708</v>
      </c>
      <c r="I80" s="32">
        <v>47492.976571073006</v>
      </c>
      <c r="J80" s="31">
        <v>6423.7883558568565</v>
      </c>
      <c r="K80" s="32">
        <v>10040.761835258916</v>
      </c>
      <c r="L80" s="32">
        <v>15474.653729929441</v>
      </c>
      <c r="M80" s="32">
        <v>12348.173908478982</v>
      </c>
      <c r="N80" s="31">
        <v>31130.666647613998</v>
      </c>
      <c r="O80" s="32">
        <v>48659.07658625474</v>
      </c>
      <c r="P80" s="32">
        <v>74992.55269119651</v>
      </c>
      <c r="Q80" s="32">
        <v>59841.15047955199</v>
      </c>
    </row>
    <row r="81" spans="1:17" ht="12.75">
      <c r="A81" s="14" t="s">
        <v>0</v>
      </c>
      <c r="B81" s="29" t="s">
        <v>0</v>
      </c>
      <c r="C81" s="30" t="s">
        <v>0</v>
      </c>
      <c r="D81" s="29" t="s">
        <v>0</v>
      </c>
      <c r="E81" s="29" t="s">
        <v>123</v>
      </c>
      <c r="F81" s="31">
        <v>33063.58321894748</v>
      </c>
      <c r="G81" s="32">
        <v>45628.04732989964</v>
      </c>
      <c r="H81" s="32">
        <v>80985.89983373371</v>
      </c>
      <c r="I81" s="32">
        <v>61738.07936757377</v>
      </c>
      <c r="J81" s="31">
        <v>8596.531636926346</v>
      </c>
      <c r="K81" s="32">
        <v>11863.292305773906</v>
      </c>
      <c r="L81" s="32">
        <v>21056.333956770766</v>
      </c>
      <c r="M81" s="32">
        <v>16051.900635569182</v>
      </c>
      <c r="N81" s="31">
        <v>41660.11485587383</v>
      </c>
      <c r="O81" s="32">
        <v>57491.33963567355</v>
      </c>
      <c r="P81" s="32">
        <v>102042.23379050448</v>
      </c>
      <c r="Q81" s="32">
        <v>77789.98000314296</v>
      </c>
    </row>
    <row r="82" spans="1:17" ht="12.75">
      <c r="A82" s="20"/>
      <c r="B82" s="33"/>
      <c r="C82" s="34"/>
      <c r="D82" s="33"/>
      <c r="E82" s="33"/>
      <c r="F82" s="35"/>
      <c r="G82" s="36"/>
      <c r="H82" s="36"/>
      <c r="I82" s="36"/>
      <c r="J82" s="35"/>
      <c r="K82" s="36"/>
      <c r="L82" s="36"/>
      <c r="M82" s="36"/>
      <c r="N82" s="35"/>
      <c r="O82" s="36"/>
      <c r="P82" s="36"/>
      <c r="Q82" s="36"/>
    </row>
    <row r="83" spans="1:17" ht="12.75">
      <c r="A83" s="14"/>
      <c r="B83" s="29" t="s">
        <v>1</v>
      </c>
      <c r="C83" s="30" t="s">
        <v>120</v>
      </c>
      <c r="D83" s="29"/>
      <c r="E83" s="29" t="s">
        <v>127</v>
      </c>
      <c r="F83" s="31">
        <v>33533.8984604645</v>
      </c>
      <c r="G83" s="32">
        <v>42204.468966275665</v>
      </c>
      <c r="H83" s="32">
        <v>67479.48770763873</v>
      </c>
      <c r="I83" s="32">
        <v>46554.61741540372</v>
      </c>
      <c r="J83" s="31">
        <v>7123.051875149434</v>
      </c>
      <c r="K83" s="32">
        <v>9380.174981916978</v>
      </c>
      <c r="L83" s="32">
        <v>15026.04068987295</v>
      </c>
      <c r="M83" s="32">
        <v>10273.325140616635</v>
      </c>
      <c r="N83" s="31">
        <v>40656.950335613925</v>
      </c>
      <c r="O83" s="32">
        <v>51584.643948192635</v>
      </c>
      <c r="P83" s="32">
        <v>82505.52839751168</v>
      </c>
      <c r="Q83" s="32">
        <v>56827.942556020345</v>
      </c>
    </row>
    <row r="84" spans="1:17" ht="12.75">
      <c r="A84" s="14"/>
      <c r="B84" s="29"/>
      <c r="C84" s="30"/>
      <c r="D84" s="29"/>
      <c r="E84" s="29" t="s">
        <v>128</v>
      </c>
      <c r="F84" s="31">
        <v>24381.0457957166</v>
      </c>
      <c r="G84" s="32">
        <v>31821.697910235718</v>
      </c>
      <c r="H84" s="32">
        <v>47027.64916817918</v>
      </c>
      <c r="I84" s="32">
        <v>33647.44745016825</v>
      </c>
      <c r="J84" s="31">
        <v>5215.088327318313</v>
      </c>
      <c r="K84" s="32">
        <v>7074.0818443653825</v>
      </c>
      <c r="L84" s="32">
        <v>10671.532263783614</v>
      </c>
      <c r="M84" s="32">
        <v>7453.371229759109</v>
      </c>
      <c r="N84" s="31">
        <v>29596.134123034906</v>
      </c>
      <c r="O84" s="32">
        <v>38895.77975460111</v>
      </c>
      <c r="P84" s="32">
        <v>57699.181431962796</v>
      </c>
      <c r="Q84" s="32">
        <v>41100.81867992736</v>
      </c>
    </row>
    <row r="85" spans="1:17" ht="12.75">
      <c r="A85" s="14"/>
      <c r="B85" s="29"/>
      <c r="C85" s="30"/>
      <c r="D85" s="29"/>
      <c r="E85" s="29" t="s">
        <v>123</v>
      </c>
      <c r="F85" s="31">
        <v>30348.33137076265</v>
      </c>
      <c r="G85" s="32">
        <v>39029.298071989964</v>
      </c>
      <c r="H85" s="32">
        <v>60026.1119404482</v>
      </c>
      <c r="I85" s="32">
        <v>42111.85694029855</v>
      </c>
      <c r="J85" s="31">
        <v>6506.073956059722</v>
      </c>
      <c r="K85" s="32">
        <v>8691.387641393874</v>
      </c>
      <c r="L85" s="32">
        <v>13435.489617832109</v>
      </c>
      <c r="M85" s="32">
        <v>9348.032040047794</v>
      </c>
      <c r="N85" s="31">
        <v>36854.405326822365</v>
      </c>
      <c r="O85" s="32">
        <v>47720.68571338386</v>
      </c>
      <c r="P85" s="32">
        <v>73461.6015582803</v>
      </c>
      <c r="Q85" s="32">
        <v>51459.888980346346</v>
      </c>
    </row>
    <row r="86" spans="1:17" ht="12.75">
      <c r="A86" s="14"/>
      <c r="B86" s="22"/>
      <c r="C86" s="23"/>
      <c r="D86" s="22"/>
      <c r="E86" s="22"/>
      <c r="F86" s="27"/>
      <c r="G86" s="28"/>
      <c r="H86" s="28"/>
      <c r="I86" s="28"/>
      <c r="J86" s="27"/>
      <c r="K86" s="28"/>
      <c r="L86" s="28"/>
      <c r="M86" s="28"/>
      <c r="N86" s="27"/>
      <c r="O86" s="28"/>
      <c r="P86" s="28"/>
      <c r="Q86" s="28"/>
    </row>
    <row r="87" spans="1:17" ht="12.75">
      <c r="A87" s="192" t="s">
        <v>113</v>
      </c>
      <c r="B87" s="22" t="s">
        <v>35</v>
      </c>
      <c r="C87" s="23">
        <v>2008</v>
      </c>
      <c r="D87" s="22" t="s">
        <v>40</v>
      </c>
      <c r="E87" s="92" t="s">
        <v>127</v>
      </c>
      <c r="F87" s="27">
        <v>5188.195993674576</v>
      </c>
      <c r="G87" s="28">
        <v>13610.495289937768</v>
      </c>
      <c r="H87" s="28">
        <v>35626.688854939064</v>
      </c>
      <c r="I87" s="28">
        <v>9136.350875783883</v>
      </c>
      <c r="J87" s="27"/>
      <c r="K87" s="28"/>
      <c r="L87" s="28"/>
      <c r="M87" s="28"/>
      <c r="N87" s="27"/>
      <c r="O87" s="28"/>
      <c r="P87" s="28"/>
      <c r="Q87" s="28"/>
    </row>
    <row r="88" spans="1:17" ht="12.75">
      <c r="A88" s="198" t="s">
        <v>0</v>
      </c>
      <c r="B88" s="22" t="s">
        <v>0</v>
      </c>
      <c r="C88" s="23" t="s">
        <v>0</v>
      </c>
      <c r="D88" s="22" t="s">
        <v>0</v>
      </c>
      <c r="E88" s="92" t="s">
        <v>128</v>
      </c>
      <c r="F88" s="27">
        <v>3201.025925259035</v>
      </c>
      <c r="G88" s="28">
        <v>7788.9288440240625</v>
      </c>
      <c r="H88" s="28">
        <v>19817.43670858334</v>
      </c>
      <c r="I88" s="28">
        <v>6492.306119717752</v>
      </c>
      <c r="J88" s="27"/>
      <c r="K88" s="28"/>
      <c r="L88" s="28"/>
      <c r="M88" s="28"/>
      <c r="N88" s="27"/>
      <c r="O88" s="28"/>
      <c r="P88" s="28"/>
      <c r="Q88" s="28"/>
    </row>
    <row r="89" spans="1:17" ht="12.75">
      <c r="A89" s="198" t="s">
        <v>0</v>
      </c>
      <c r="B89" s="22" t="s">
        <v>0</v>
      </c>
      <c r="C89" s="23" t="s">
        <v>0</v>
      </c>
      <c r="D89" s="22" t="s">
        <v>0</v>
      </c>
      <c r="E89" s="92" t="s">
        <v>123</v>
      </c>
      <c r="F89" s="27">
        <v>4672.249816058563</v>
      </c>
      <c r="G89" s="28">
        <v>11521.706864900596</v>
      </c>
      <c r="H89" s="28">
        <v>29433.08835679128</v>
      </c>
      <c r="I89" s="28">
        <v>8373.109340044644</v>
      </c>
      <c r="J89" s="27"/>
      <c r="K89" s="28"/>
      <c r="L89" s="28"/>
      <c r="M89" s="28"/>
      <c r="N89" s="27"/>
      <c r="O89" s="28"/>
      <c r="P89" s="28"/>
      <c r="Q89" s="28"/>
    </row>
    <row r="90" spans="1:17" ht="12.75">
      <c r="A90" s="198" t="s">
        <v>0</v>
      </c>
      <c r="B90" s="29" t="s">
        <v>36</v>
      </c>
      <c r="C90" s="30">
        <v>2008</v>
      </c>
      <c r="D90" s="29" t="s">
        <v>40</v>
      </c>
      <c r="E90" s="93" t="s">
        <v>127</v>
      </c>
      <c r="F90" s="31">
        <v>10128.442837472587</v>
      </c>
      <c r="G90" s="32">
        <v>10178.876422284053</v>
      </c>
      <c r="H90" s="32">
        <v>14415.248807369439</v>
      </c>
      <c r="I90" s="32">
        <v>11436.129916315214</v>
      </c>
      <c r="J90" s="31"/>
      <c r="K90" s="32"/>
      <c r="L90" s="32"/>
      <c r="M90" s="32"/>
      <c r="N90" s="31"/>
      <c r="O90" s="32"/>
      <c r="P90" s="32"/>
      <c r="Q90" s="32"/>
    </row>
    <row r="91" spans="1:17" ht="12.75">
      <c r="A91" s="198" t="s">
        <v>0</v>
      </c>
      <c r="B91" s="29" t="s">
        <v>0</v>
      </c>
      <c r="C91" s="30" t="s">
        <v>0</v>
      </c>
      <c r="D91" s="29" t="s">
        <v>0</v>
      </c>
      <c r="E91" s="93" t="s">
        <v>128</v>
      </c>
      <c r="F91" s="31">
        <v>6642.478740264307</v>
      </c>
      <c r="G91" s="32">
        <v>7343.6318359121115</v>
      </c>
      <c r="H91" s="32">
        <v>10620.906878566242</v>
      </c>
      <c r="I91" s="32">
        <v>8695.757027715727</v>
      </c>
      <c r="J91" s="31"/>
      <c r="K91" s="32"/>
      <c r="L91" s="32"/>
      <c r="M91" s="32"/>
      <c r="N91" s="31"/>
      <c r="O91" s="32"/>
      <c r="P91" s="32"/>
      <c r="Q91" s="32"/>
    </row>
    <row r="92" spans="1:17" ht="12.75">
      <c r="A92" s="198" t="s">
        <v>0</v>
      </c>
      <c r="B92" s="29" t="s">
        <v>0</v>
      </c>
      <c r="C92" s="30" t="s">
        <v>0</v>
      </c>
      <c r="D92" s="29" t="s">
        <v>0</v>
      </c>
      <c r="E92" s="93" t="s">
        <v>123</v>
      </c>
      <c r="F92" s="31">
        <v>8424.648939169205</v>
      </c>
      <c r="G92" s="32">
        <v>8714.213028777714</v>
      </c>
      <c r="H92" s="32">
        <v>11936.210538708765</v>
      </c>
      <c r="I92" s="32">
        <v>9888.678270440842</v>
      </c>
      <c r="J92" s="31"/>
      <c r="K92" s="32"/>
      <c r="L92" s="32"/>
      <c r="M92" s="32"/>
      <c r="N92" s="31"/>
      <c r="O92" s="32"/>
      <c r="P92" s="32"/>
      <c r="Q92" s="32"/>
    </row>
    <row r="93" spans="1:17" ht="12.75">
      <c r="A93" s="198" t="s">
        <v>0</v>
      </c>
      <c r="B93" s="22" t="s">
        <v>37</v>
      </c>
      <c r="C93" s="23">
        <v>2008</v>
      </c>
      <c r="D93" s="22" t="s">
        <v>40</v>
      </c>
      <c r="E93" s="92" t="s">
        <v>127</v>
      </c>
      <c r="F93" s="27">
        <v>20427.986632432985</v>
      </c>
      <c r="G93" s="28">
        <v>32801.62353925879</v>
      </c>
      <c r="H93" s="28">
        <v>49189.14855133114</v>
      </c>
      <c r="I93" s="28">
        <v>40946.497998441664</v>
      </c>
      <c r="J93" s="27"/>
      <c r="K93" s="28"/>
      <c r="L93" s="28"/>
      <c r="M93" s="28"/>
      <c r="N93" s="27"/>
      <c r="O93" s="28"/>
      <c r="P93" s="28"/>
      <c r="Q93" s="28"/>
    </row>
    <row r="94" spans="1:17" ht="12.75">
      <c r="A94" s="198" t="s">
        <v>0</v>
      </c>
      <c r="B94" s="22" t="s">
        <v>0</v>
      </c>
      <c r="C94" s="23" t="s">
        <v>0</v>
      </c>
      <c r="D94" s="22" t="s">
        <v>0</v>
      </c>
      <c r="E94" s="92" t="s">
        <v>128</v>
      </c>
      <c r="F94" s="27">
        <v>14503.984727194049</v>
      </c>
      <c r="G94" s="28">
        <v>22837.45212452056</v>
      </c>
      <c r="H94" s="28">
        <v>32721.492228444302</v>
      </c>
      <c r="I94" s="28">
        <v>28733.469737204978</v>
      </c>
      <c r="J94" s="27"/>
      <c r="K94" s="28"/>
      <c r="L94" s="28"/>
      <c r="M94" s="28"/>
      <c r="N94" s="27"/>
      <c r="O94" s="28"/>
      <c r="P94" s="28"/>
      <c r="Q94" s="28"/>
    </row>
    <row r="95" spans="1:17" ht="12.75">
      <c r="A95" s="198" t="s">
        <v>0</v>
      </c>
      <c r="B95" s="22" t="s">
        <v>0</v>
      </c>
      <c r="C95" s="23" t="s">
        <v>0</v>
      </c>
      <c r="D95" s="22" t="s">
        <v>0</v>
      </c>
      <c r="E95" s="92" t="s">
        <v>123</v>
      </c>
      <c r="F95" s="27">
        <v>19090.178601572497</v>
      </c>
      <c r="G95" s="28">
        <v>29272.9600442681</v>
      </c>
      <c r="H95" s="28">
        <v>42889.589180416115</v>
      </c>
      <c r="I95" s="28">
        <v>36550.296837419344</v>
      </c>
      <c r="J95" s="27"/>
      <c r="K95" s="28"/>
      <c r="L95" s="28"/>
      <c r="M95" s="28"/>
      <c r="N95" s="27"/>
      <c r="O95" s="28"/>
      <c r="P95" s="28"/>
      <c r="Q95" s="28"/>
    </row>
    <row r="96" spans="1:17" ht="12.75">
      <c r="A96" s="198"/>
      <c r="B96" s="29" t="s">
        <v>38</v>
      </c>
      <c r="C96" s="30">
        <v>2006</v>
      </c>
      <c r="D96" s="29" t="s">
        <v>11</v>
      </c>
      <c r="E96" s="93" t="s">
        <v>127</v>
      </c>
      <c r="F96" s="31">
        <v>19477.37532804392</v>
      </c>
      <c r="G96" s="32">
        <v>27697.720501880176</v>
      </c>
      <c r="H96" s="32">
        <v>60542.359095241816</v>
      </c>
      <c r="I96" s="32">
        <v>34571.61324261713</v>
      </c>
      <c r="J96" s="31"/>
      <c r="K96" s="32"/>
      <c r="L96" s="32"/>
      <c r="M96" s="32"/>
      <c r="N96" s="31"/>
      <c r="O96" s="32"/>
      <c r="P96" s="32"/>
      <c r="Q96" s="32"/>
    </row>
    <row r="97" spans="1:17" ht="12.75">
      <c r="A97" s="198"/>
      <c r="B97" s="29" t="s">
        <v>0</v>
      </c>
      <c r="C97" s="30" t="s">
        <v>0</v>
      </c>
      <c r="D97" s="29" t="s">
        <v>0</v>
      </c>
      <c r="E97" s="93" t="s">
        <v>128</v>
      </c>
      <c r="F97" s="31">
        <v>16556.649137856642</v>
      </c>
      <c r="G97" s="32">
        <v>26752.73863239953</v>
      </c>
      <c r="H97" s="32">
        <v>59692.08750422242</v>
      </c>
      <c r="I97" s="32">
        <v>36086.25707055875</v>
      </c>
      <c r="J97" s="31"/>
      <c r="K97" s="32"/>
      <c r="L97" s="32"/>
      <c r="M97" s="32"/>
      <c r="N97" s="31"/>
      <c r="O97" s="32"/>
      <c r="P97" s="32"/>
      <c r="Q97" s="32"/>
    </row>
    <row r="98" spans="1:17" ht="12.75">
      <c r="A98" s="199"/>
      <c r="B98" s="37" t="s">
        <v>0</v>
      </c>
      <c r="C98" s="38" t="s">
        <v>0</v>
      </c>
      <c r="D98" s="37" t="s">
        <v>0</v>
      </c>
      <c r="E98" s="94" t="s">
        <v>123</v>
      </c>
      <c r="F98" s="39">
        <v>18620.256002766826</v>
      </c>
      <c r="G98" s="40">
        <v>27498.769601641674</v>
      </c>
      <c r="H98" s="40">
        <v>60264.95202931356</v>
      </c>
      <c r="I98" s="40">
        <v>34966.374683364826</v>
      </c>
      <c r="J98" s="39"/>
      <c r="K98" s="40"/>
      <c r="L98" s="40"/>
      <c r="M98" s="40"/>
      <c r="N98" s="39"/>
      <c r="O98" s="40"/>
      <c r="P98" s="40"/>
      <c r="Q98" s="40"/>
    </row>
    <row r="100" spans="2:17" ht="57" customHeight="1">
      <c r="B100" s="196" t="s">
        <v>140</v>
      </c>
      <c r="C100" s="196"/>
      <c r="D100" s="196"/>
      <c r="E100" s="196"/>
      <c r="F100" s="196"/>
      <c r="G100" s="196"/>
      <c r="H100" s="196"/>
      <c r="I100" s="196"/>
      <c r="J100" s="196"/>
      <c r="K100" s="196"/>
      <c r="L100" s="196"/>
      <c r="M100" s="196"/>
      <c r="N100" s="196"/>
      <c r="O100" s="196"/>
      <c r="P100" s="196"/>
      <c r="Q100" s="196"/>
    </row>
    <row r="101" spans="2:14" ht="12.75">
      <c r="B101" s="95" t="s">
        <v>138</v>
      </c>
      <c r="N101" s="98"/>
    </row>
  </sheetData>
  <sheetProtection/>
  <mergeCells count="6">
    <mergeCell ref="A87:A98"/>
    <mergeCell ref="F7:I7"/>
    <mergeCell ref="J7:M7"/>
    <mergeCell ref="N7:Q7"/>
    <mergeCell ref="A6:Q6"/>
    <mergeCell ref="B100:Q100"/>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2"/>
</worksheet>
</file>

<file path=xl/worksheets/sheet8.xml><?xml version="1.0" encoding="utf-8"?>
<worksheet xmlns="http://schemas.openxmlformats.org/spreadsheetml/2006/main" xmlns:r="http://schemas.openxmlformats.org/officeDocument/2006/relationships">
  <sheetPr>
    <tabColor rgb="FF00B050"/>
  </sheetPr>
  <dimension ref="A1:E40"/>
  <sheetViews>
    <sheetView zoomScale="85" zoomScaleNormal="85" zoomScalePageLayoutView="0" workbookViewId="0" topLeftCell="A1">
      <selection activeCell="A2" sqref="A2"/>
    </sheetView>
  </sheetViews>
  <sheetFormatPr defaultColWidth="9.140625" defaultRowHeight="12.75"/>
  <cols>
    <col min="1" max="1" width="9.140625" style="95" customWidth="1"/>
    <col min="2" max="2" width="18.7109375" style="95" customWidth="1"/>
    <col min="3" max="3" width="15.140625" style="95" customWidth="1"/>
    <col min="4" max="4" width="14.28125" style="95" customWidth="1"/>
    <col min="5" max="5" width="15.421875" style="95" customWidth="1"/>
    <col min="6" max="7" width="9.140625" style="95" customWidth="1"/>
    <col min="8" max="16384" width="9.140625" style="95" customWidth="1"/>
  </cols>
  <sheetData>
    <row r="1" ht="12.75">
      <c r="A1" s="41" t="s">
        <v>183</v>
      </c>
    </row>
    <row r="2" spans="1:2" ht="12.75">
      <c r="A2" s="173"/>
      <c r="B2" s="95" t="s">
        <v>132</v>
      </c>
    </row>
    <row r="3" ht="12.75">
      <c r="A3" s="173" t="s">
        <v>185</v>
      </c>
    </row>
    <row r="5" spans="2:5" ht="33" customHeight="1">
      <c r="B5" s="200" t="s">
        <v>146</v>
      </c>
      <c r="C5" s="200"/>
      <c r="D5" s="200"/>
      <c r="E5" s="200"/>
    </row>
    <row r="6" spans="2:5" ht="12.75">
      <c r="B6" s="99"/>
      <c r="C6" s="100"/>
      <c r="D6" s="101"/>
      <c r="E6" s="102"/>
    </row>
    <row r="7" spans="2:5" ht="12.75">
      <c r="B7" s="9"/>
      <c r="C7" s="10" t="s">
        <v>59</v>
      </c>
      <c r="D7" s="10" t="s">
        <v>60</v>
      </c>
      <c r="E7" s="103" t="s">
        <v>61</v>
      </c>
    </row>
    <row r="8" spans="2:5" ht="12.75">
      <c r="B8" s="89" t="s">
        <v>9</v>
      </c>
      <c r="C8" s="104">
        <v>1.5946790356878477</v>
      </c>
      <c r="D8" s="11">
        <v>2.325709698058015</v>
      </c>
      <c r="E8" s="105">
        <v>0.7310306623701674</v>
      </c>
    </row>
    <row r="9" spans="2:5" ht="12.75">
      <c r="B9" s="89" t="s">
        <v>10</v>
      </c>
      <c r="C9" s="104">
        <v>8.446396862240036</v>
      </c>
      <c r="D9" s="11">
        <v>7.215915046501309</v>
      </c>
      <c r="E9" s="105">
        <v>-1.2304818157387265</v>
      </c>
    </row>
    <row r="10" spans="2:5" ht="12.75">
      <c r="B10" s="89" t="s">
        <v>12</v>
      </c>
      <c r="C10" s="104">
        <v>12.927405156115606</v>
      </c>
      <c r="D10" s="11">
        <v>13.852250978209552</v>
      </c>
      <c r="E10" s="105">
        <v>0.9248458220939462</v>
      </c>
    </row>
    <row r="11" spans="2:5" ht="12.75">
      <c r="B11" s="89" t="s">
        <v>13</v>
      </c>
      <c r="C11" s="104">
        <v>3.7295758687065415</v>
      </c>
      <c r="D11" s="11">
        <v>3.088332521627198</v>
      </c>
      <c r="E11" s="105">
        <v>-0.6412433470793433</v>
      </c>
    </row>
    <row r="12" spans="2:5" ht="12.75">
      <c r="B12" s="89" t="s">
        <v>14</v>
      </c>
      <c r="C12" s="104">
        <v>0.6685561608009101</v>
      </c>
      <c r="D12" s="11">
        <v>5.176702980220889</v>
      </c>
      <c r="E12" s="105">
        <v>4.508146819419979</v>
      </c>
    </row>
    <row r="13" spans="2:5" ht="12.75">
      <c r="B13" s="89" t="s">
        <v>15</v>
      </c>
      <c r="C13" s="104">
        <v>3.409160962323037</v>
      </c>
      <c r="D13" s="11">
        <v>1.666426098676535</v>
      </c>
      <c r="E13" s="105">
        <v>-1.7427348636465019</v>
      </c>
    </row>
    <row r="14" spans="2:5" ht="13.5">
      <c r="B14" s="89" t="s">
        <v>147</v>
      </c>
      <c r="C14" s="104">
        <v>0.9378831478050674</v>
      </c>
      <c r="D14" s="11">
        <v>2.6976641601919598</v>
      </c>
      <c r="E14" s="105">
        <v>1.7597810123868922</v>
      </c>
    </row>
    <row r="15" spans="2:5" ht="12.75">
      <c r="B15" s="89" t="s">
        <v>17</v>
      </c>
      <c r="C15" s="106" t="s">
        <v>126</v>
      </c>
      <c r="D15" s="11" t="s">
        <v>126</v>
      </c>
      <c r="E15" s="107" t="s">
        <v>126</v>
      </c>
    </row>
    <row r="16" spans="2:5" ht="12.75">
      <c r="B16" s="89" t="s">
        <v>18</v>
      </c>
      <c r="C16" s="104">
        <v>2.9764185812457042</v>
      </c>
      <c r="D16" s="11">
        <v>1.1588355158552706</v>
      </c>
      <c r="E16" s="105">
        <v>-1.8175830653904337</v>
      </c>
    </row>
    <row r="17" spans="2:5" ht="12.75">
      <c r="B17" s="89" t="s">
        <v>19</v>
      </c>
      <c r="C17" s="104">
        <v>0.8894668633648936</v>
      </c>
      <c r="D17" s="11">
        <v>1.0098260801580687</v>
      </c>
      <c r="E17" s="105">
        <v>0.12035921679317518</v>
      </c>
    </row>
    <row r="18" spans="2:5" ht="12.75">
      <c r="B18" s="89" t="s">
        <v>20</v>
      </c>
      <c r="C18" s="104">
        <v>16.691827931965825</v>
      </c>
      <c r="D18" s="11">
        <v>19.285754853898283</v>
      </c>
      <c r="E18" s="105">
        <v>2.593926921932457</v>
      </c>
    </row>
    <row r="19" spans="2:5" ht="12.75">
      <c r="B19" s="89" t="s">
        <v>21</v>
      </c>
      <c r="C19" s="104">
        <v>20.30387253765419</v>
      </c>
      <c r="D19" s="11">
        <v>11.551545299164077</v>
      </c>
      <c r="E19" s="105">
        <v>-8.752327238490112</v>
      </c>
    </row>
    <row r="20" spans="2:5" ht="12.75">
      <c r="B20" s="89" t="s">
        <v>22</v>
      </c>
      <c r="C20" s="104">
        <v>6.769628340340528</v>
      </c>
      <c r="D20" s="11">
        <v>-0.25933219893122805</v>
      </c>
      <c r="E20" s="105">
        <v>-7.028960539271756</v>
      </c>
    </row>
    <row r="21" spans="2:5" ht="12.75">
      <c r="B21" s="89" t="s">
        <v>23</v>
      </c>
      <c r="C21" s="104">
        <v>2.099660252676633</v>
      </c>
      <c r="D21" s="11">
        <v>1.2787433327603395</v>
      </c>
      <c r="E21" s="105">
        <v>-0.8209169199162936</v>
      </c>
    </row>
    <row r="22" spans="2:5" ht="12.75">
      <c r="B22" s="89" t="s">
        <v>63</v>
      </c>
      <c r="C22" s="104">
        <v>1.307015783091357</v>
      </c>
      <c r="D22" s="11">
        <v>0.2063959553463602</v>
      </c>
      <c r="E22" s="105">
        <v>-1.1006198277449968</v>
      </c>
    </row>
    <row r="23" spans="2:5" ht="12.75">
      <c r="B23" s="89" t="s">
        <v>24</v>
      </c>
      <c r="C23" s="104">
        <v>0.8951407298098467</v>
      </c>
      <c r="D23" s="11">
        <v>0.5565181896282884</v>
      </c>
      <c r="E23" s="105">
        <v>-0.33862254018155835</v>
      </c>
    </row>
    <row r="24" spans="2:5" ht="12.75">
      <c r="B24" s="89" t="s">
        <v>64</v>
      </c>
      <c r="C24" s="104">
        <v>0.47435530847819535</v>
      </c>
      <c r="D24" s="11">
        <v>2.4816397703978605</v>
      </c>
      <c r="E24" s="105">
        <v>2.007284461919665</v>
      </c>
    </row>
    <row r="25" spans="2:5" ht="12.75">
      <c r="B25" s="89" t="s">
        <v>25</v>
      </c>
      <c r="C25" s="104">
        <v>8.762120744306452</v>
      </c>
      <c r="D25" s="11">
        <v>4.815251333148871</v>
      </c>
      <c r="E25" s="105">
        <v>-3.9468694111575813</v>
      </c>
    </row>
    <row r="26" spans="2:5" ht="12.75">
      <c r="B26" s="89" t="s">
        <v>26</v>
      </c>
      <c r="C26" s="104">
        <v>0.5009753609797604</v>
      </c>
      <c r="D26" s="11">
        <v>3.021652925787112</v>
      </c>
      <c r="E26" s="105">
        <v>2.5206775648073516</v>
      </c>
    </row>
    <row r="27" spans="2:5" ht="12.75">
      <c r="B27" s="89" t="s">
        <v>27</v>
      </c>
      <c r="C27" s="104">
        <v>4.564034788951681</v>
      </c>
      <c r="D27" s="11">
        <v>1.1473783467322696</v>
      </c>
      <c r="E27" s="105">
        <v>-3.416656442219412</v>
      </c>
    </row>
    <row r="28" spans="2:5" ht="12.75">
      <c r="B28" s="89" t="s">
        <v>28</v>
      </c>
      <c r="C28" s="104">
        <v>1.0253066169390153</v>
      </c>
      <c r="D28" s="11">
        <v>4.147978209315048</v>
      </c>
      <c r="E28" s="105">
        <v>3.122671592376033</v>
      </c>
    </row>
    <row r="29" spans="2:5" ht="12.75">
      <c r="B29" s="89" t="s">
        <v>29</v>
      </c>
      <c r="C29" s="104">
        <v>2.7615268334145853</v>
      </c>
      <c r="D29" s="11">
        <v>2.696412312659523</v>
      </c>
      <c r="E29" s="105">
        <v>-0.06511452075506208</v>
      </c>
    </row>
    <row r="30" spans="2:5" ht="13.5">
      <c r="B30" s="89" t="s">
        <v>148</v>
      </c>
      <c r="C30" s="104">
        <v>0.30767357280323016</v>
      </c>
      <c r="D30" s="11">
        <v>5.169750669979427</v>
      </c>
      <c r="E30" s="105">
        <v>4.862077097176197</v>
      </c>
    </row>
    <row r="31" spans="2:5" ht="12.75">
      <c r="B31" s="89" t="s">
        <v>31</v>
      </c>
      <c r="C31" s="104">
        <v>6.007061203129513</v>
      </c>
      <c r="D31" s="11">
        <v>3.233126324069737</v>
      </c>
      <c r="E31" s="105">
        <v>-2.773934879059776</v>
      </c>
    </row>
    <row r="32" spans="2:5" ht="12.75">
      <c r="B32" s="89" t="s">
        <v>32</v>
      </c>
      <c r="C32" s="104">
        <v>6.893347840137435</v>
      </c>
      <c r="D32" s="11">
        <v>4.541685084153059</v>
      </c>
      <c r="E32" s="105">
        <v>-2.3516627559843757</v>
      </c>
    </row>
    <row r="33" spans="2:5" ht="12.75">
      <c r="B33" s="89" t="s">
        <v>66</v>
      </c>
      <c r="C33" s="104">
        <v>12.313473660716332</v>
      </c>
      <c r="D33" s="11">
        <v>4.848478162803649</v>
      </c>
      <c r="E33" s="105">
        <v>-7.464995497912683</v>
      </c>
    </row>
    <row r="34" spans="2:5" ht="12.75">
      <c r="B34" s="89" t="s">
        <v>67</v>
      </c>
      <c r="C34" s="104">
        <v>0.2387551795090157</v>
      </c>
      <c r="D34" s="11">
        <v>2.1700536310221077</v>
      </c>
      <c r="E34" s="105">
        <v>1.931298451513092</v>
      </c>
    </row>
    <row r="35" spans="2:5" ht="12.75">
      <c r="B35" s="89" t="s">
        <v>33</v>
      </c>
      <c r="C35" s="104">
        <v>4.99212026923182</v>
      </c>
      <c r="D35" s="11">
        <v>4.825521480544186</v>
      </c>
      <c r="E35" s="105">
        <v>-0.1665987886876339</v>
      </c>
    </row>
    <row r="36" spans="2:5" ht="12.75">
      <c r="B36" s="108" t="s">
        <v>34</v>
      </c>
      <c r="C36" s="101">
        <v>1.8843078799439148</v>
      </c>
      <c r="D36" s="12">
        <v>1.4537561622882507</v>
      </c>
      <c r="E36" s="109">
        <v>-0.43055171765566413</v>
      </c>
    </row>
    <row r="37" spans="3:5" ht="12.75">
      <c r="C37" s="104"/>
      <c r="D37" s="104"/>
      <c r="E37" s="110"/>
    </row>
    <row r="38" spans="2:5" ht="12.75">
      <c r="B38" s="89" t="s">
        <v>124</v>
      </c>
      <c r="C38" s="96"/>
      <c r="D38" s="96"/>
      <c r="E38" s="110"/>
    </row>
    <row r="39" spans="2:5" ht="12.75">
      <c r="B39" s="90" t="s">
        <v>121</v>
      </c>
      <c r="C39" s="96"/>
      <c r="D39" s="96"/>
      <c r="E39" s="96"/>
    </row>
    <row r="40" spans="2:5" ht="12.75">
      <c r="B40" s="91" t="s">
        <v>134</v>
      </c>
      <c r="C40" s="111"/>
      <c r="D40" s="96"/>
      <c r="E40" s="96"/>
    </row>
  </sheetData>
  <sheetProtection/>
  <mergeCells count="1">
    <mergeCell ref="B5:E5"/>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X35"/>
  <sheetViews>
    <sheetView zoomScalePageLayoutView="0" workbookViewId="0" topLeftCell="A1">
      <selection activeCell="T11" sqref="T11"/>
    </sheetView>
  </sheetViews>
  <sheetFormatPr defaultColWidth="9.140625" defaultRowHeight="12.75"/>
  <cols>
    <col min="1" max="4" width="9.140625" style="97" customWidth="1"/>
    <col min="5" max="6" width="0" style="97" hidden="1" customWidth="1"/>
    <col min="7" max="8" width="10.8515625" style="97" hidden="1" customWidth="1"/>
    <col min="9" max="16" width="0" style="97" hidden="1" customWidth="1"/>
    <col min="17" max="16384" width="9.140625" style="97" customWidth="1"/>
  </cols>
  <sheetData>
    <row r="1" ht="12.75">
      <c r="A1" s="171" t="s">
        <v>183</v>
      </c>
    </row>
    <row r="2" spans="1:2" ht="12.75">
      <c r="A2" s="172" t="s">
        <v>184</v>
      </c>
      <c r="B2" s="97" t="s">
        <v>132</v>
      </c>
    </row>
    <row r="3" ht="12.75">
      <c r="A3" s="172" t="s">
        <v>185</v>
      </c>
    </row>
    <row r="4" ht="15">
      <c r="A4" s="129" t="s">
        <v>152</v>
      </c>
    </row>
    <row r="5" spans="1:24" ht="12.75">
      <c r="A5" s="203" t="s">
        <v>151</v>
      </c>
      <c r="B5" s="203"/>
      <c r="C5" s="203"/>
      <c r="D5" s="203"/>
      <c r="E5" s="203"/>
      <c r="F5" s="203"/>
      <c r="G5" s="203"/>
      <c r="H5" s="203"/>
      <c r="I5" s="203"/>
      <c r="J5" s="203"/>
      <c r="K5" s="203"/>
      <c r="L5" s="203"/>
      <c r="M5" s="203"/>
      <c r="N5" s="203"/>
      <c r="O5" s="203"/>
      <c r="P5" s="203"/>
      <c r="Q5" s="203"/>
      <c r="R5" s="203"/>
      <c r="S5" s="203"/>
      <c r="T5" s="203"/>
      <c r="U5" s="203"/>
      <c r="V5" s="203"/>
      <c r="W5" s="203"/>
      <c r="X5" s="203"/>
    </row>
    <row r="6" spans="3:15" ht="15" customHeight="1">
      <c r="C6" s="130"/>
      <c r="D6" s="130"/>
      <c r="H6" s="201" t="s">
        <v>115</v>
      </c>
      <c r="I6" s="202"/>
      <c r="J6" s="202"/>
      <c r="K6" s="202"/>
      <c r="L6" s="202"/>
      <c r="M6" s="202"/>
      <c r="N6" s="202"/>
      <c r="O6" s="202"/>
    </row>
    <row r="7" spans="1:4" ht="12.75">
      <c r="A7" s="72"/>
      <c r="B7" s="3"/>
      <c r="C7" s="5"/>
      <c r="D7" s="5"/>
    </row>
    <row r="8" spans="1:4" ht="12.75">
      <c r="A8" s="72"/>
      <c r="B8" s="3"/>
      <c r="C8" s="72"/>
      <c r="D8" s="72"/>
    </row>
    <row r="9" spans="1:4" ht="39.75" customHeight="1">
      <c r="A9" s="5"/>
      <c r="B9" s="4"/>
      <c r="C9" s="130" t="s">
        <v>87</v>
      </c>
      <c r="D9" s="130" t="s">
        <v>88</v>
      </c>
    </row>
    <row r="10" spans="1:5" ht="12.75">
      <c r="A10" s="7"/>
      <c r="B10" s="6" t="s">
        <v>27</v>
      </c>
      <c r="C10" s="131">
        <v>32332.088206340617</v>
      </c>
      <c r="D10" s="131">
        <v>26631.2751202093</v>
      </c>
      <c r="E10" s="97" t="e">
        <f>VLOOKUP(B10,#REF!,2,FALSE)</f>
        <v>#REF!</v>
      </c>
    </row>
    <row r="11" spans="1:5" ht="12.75">
      <c r="A11" s="7"/>
      <c r="B11" s="6" t="s">
        <v>34</v>
      </c>
      <c r="C11" s="131">
        <v>27849.86169169795</v>
      </c>
      <c r="D11" s="131">
        <v>21051.492438018737</v>
      </c>
      <c r="E11" s="97" t="e">
        <f>VLOOKUP(B11,#REF!,2,FALSE)</f>
        <v>#REF!</v>
      </c>
    </row>
    <row r="12" spans="1:5" ht="12.75">
      <c r="A12" s="7"/>
      <c r="B12" s="6" t="s">
        <v>23</v>
      </c>
      <c r="C12" s="131">
        <v>25758.89439069241</v>
      </c>
      <c r="D12" s="131">
        <v>5976.911828102937</v>
      </c>
      <c r="E12" s="97" t="e">
        <f>VLOOKUP(B12,#REF!,2,FALSE)</f>
        <v>#REF!</v>
      </c>
    </row>
    <row r="13" spans="1:5" ht="12.75">
      <c r="A13" s="7"/>
      <c r="B13" s="6" t="s">
        <v>21</v>
      </c>
      <c r="C13" s="131">
        <v>22519.54016949091</v>
      </c>
      <c r="D13" s="131">
        <v>18250.10754634317</v>
      </c>
      <c r="E13" s="97" t="e">
        <f>VLOOKUP(B13,#REF!,2,FALSE)</f>
        <v>#REF!</v>
      </c>
    </row>
    <row r="14" spans="1:5" ht="12.75">
      <c r="A14" s="7"/>
      <c r="B14" s="6" t="s">
        <v>25</v>
      </c>
      <c r="C14" s="131">
        <v>22171.295348182655</v>
      </c>
      <c r="D14" s="131">
        <v>12743.004443631253</v>
      </c>
      <c r="E14" s="97" t="e">
        <f>VLOOKUP(B14,#REF!,2,FALSE)</f>
        <v>#REF!</v>
      </c>
    </row>
    <row r="15" spans="1:5" ht="12.75">
      <c r="A15" s="7"/>
      <c r="B15" s="6" t="s">
        <v>18</v>
      </c>
      <c r="C15" s="131">
        <v>19215.525378812585</v>
      </c>
      <c r="D15" s="131">
        <v>16436.18196205084</v>
      </c>
      <c r="E15" s="97" t="e">
        <f>VLOOKUP(B15,#REF!,2,FALSE)</f>
        <v>#REF!</v>
      </c>
    </row>
    <row r="16" spans="1:5" ht="12.75">
      <c r="A16" s="7"/>
      <c r="B16" s="6" t="s">
        <v>33</v>
      </c>
      <c r="C16" s="131">
        <v>19030.825331492582</v>
      </c>
      <c r="D16" s="131">
        <v>20160.094208577364</v>
      </c>
      <c r="E16" s="97" t="e">
        <f>VLOOKUP(B16,#REF!,2,FALSE)</f>
        <v>#REF!</v>
      </c>
    </row>
    <row r="17" spans="1:5" ht="12.75">
      <c r="A17" s="7"/>
      <c r="B17" s="6" t="s">
        <v>10</v>
      </c>
      <c r="C17" s="131">
        <v>14515.717489874703</v>
      </c>
      <c r="D17" s="131">
        <v>14942.400207025436</v>
      </c>
      <c r="E17" s="97" t="e">
        <f>VLOOKUP(B17,#REF!,2,FALSE)</f>
        <v>#REF!</v>
      </c>
    </row>
    <row r="18" spans="1:5" ht="12.75">
      <c r="A18" s="7"/>
      <c r="B18" s="6" t="s">
        <v>15</v>
      </c>
      <c r="C18" s="131">
        <v>8675.181387676581</v>
      </c>
      <c r="D18" s="131">
        <v>12190.772252013747</v>
      </c>
      <c r="E18" s="97" t="e">
        <f>VLOOKUP(B18,#REF!,2,FALSE)</f>
        <v>#REF!</v>
      </c>
    </row>
    <row r="19" spans="1:5" ht="12.75">
      <c r="A19" s="7"/>
      <c r="B19" s="6" t="s">
        <v>12</v>
      </c>
      <c r="C19" s="131">
        <v>7542.691637186072</v>
      </c>
      <c r="D19" s="131">
        <v>6976.576858274246</v>
      </c>
      <c r="E19" s="97" t="e">
        <f>VLOOKUP(B19,#REF!,2,FALSE)</f>
        <v>#REF!</v>
      </c>
    </row>
    <row r="20" spans="1:5" ht="12.75">
      <c r="A20" s="7"/>
      <c r="B20" s="6" t="s">
        <v>32</v>
      </c>
      <c r="C20" s="131">
        <v>5527.130611581175</v>
      </c>
      <c r="D20" s="131">
        <v>4979.5470326103095</v>
      </c>
      <c r="E20" s="97" t="e">
        <f>VLOOKUP(B20,#REF!,2,FALSE)</f>
        <v>#REF!</v>
      </c>
    </row>
    <row r="21" spans="1:5" ht="12.75">
      <c r="A21" s="7"/>
      <c r="B21" s="6" t="s">
        <v>16</v>
      </c>
      <c r="C21" s="131">
        <v>4677.056380254042</v>
      </c>
      <c r="D21" s="131">
        <v>9521.324934212324</v>
      </c>
      <c r="E21" s="97" t="e">
        <f>VLOOKUP(B21,#REF!,2,FALSE)</f>
        <v>#REF!</v>
      </c>
    </row>
    <row r="22" spans="1:5" ht="12.75">
      <c r="A22" s="7"/>
      <c r="B22" s="6" t="s">
        <v>13</v>
      </c>
      <c r="C22" s="131">
        <v>-36.41557505539822</v>
      </c>
      <c r="D22" s="131">
        <v>679.8426510352074</v>
      </c>
      <c r="E22" s="97" t="e">
        <f>VLOOKUP(B22,#REF!,2,FALSE)</f>
        <v>#REF!</v>
      </c>
    </row>
    <row r="23" spans="1:5" ht="12.75">
      <c r="A23" s="7"/>
      <c r="B23" s="6" t="s">
        <v>24</v>
      </c>
      <c r="C23" s="131">
        <v>-4623.291303385187</v>
      </c>
      <c r="D23" s="131">
        <v>-18208.419559687747</v>
      </c>
      <c r="E23" s="97" t="e">
        <f>VLOOKUP(B23,#REF!,2,FALSE)</f>
        <v>#REF!</v>
      </c>
    </row>
    <row r="24" spans="1:5" ht="12.75">
      <c r="A24" s="7"/>
      <c r="B24" s="74" t="s">
        <v>9</v>
      </c>
      <c r="C24" s="131">
        <v>-6061.878183156252</v>
      </c>
      <c r="D24" s="131">
        <v>3018.4045183968265</v>
      </c>
      <c r="E24" s="97" t="e">
        <f>VLOOKUP(B24,#REF!,2,FALSE)</f>
        <v>#REF!</v>
      </c>
    </row>
    <row r="25" spans="1:5" ht="12.75">
      <c r="A25" s="7"/>
      <c r="B25" s="6" t="s">
        <v>29</v>
      </c>
      <c r="C25" s="131">
        <v>-10180.926133189707</v>
      </c>
      <c r="D25" s="131">
        <v>-15581.814949904627</v>
      </c>
      <c r="E25" s="97" t="e">
        <f>VLOOKUP(B25,#REF!,2,FALSE)</f>
        <v>#REF!</v>
      </c>
    </row>
    <row r="26" spans="1:5" ht="12.75">
      <c r="A26" s="7"/>
      <c r="B26" s="6" t="s">
        <v>19</v>
      </c>
      <c r="C26" s="131">
        <v>-12063.065252717832</v>
      </c>
      <c r="D26" s="131">
        <v>-16137.8658851918</v>
      </c>
      <c r="E26" s="97" t="e">
        <f>VLOOKUP(B26,#REF!,2,FALSE)</f>
        <v>#REF!</v>
      </c>
    </row>
    <row r="27" spans="1:5" ht="12.75">
      <c r="A27" s="7"/>
      <c r="B27" s="6" t="s">
        <v>31</v>
      </c>
      <c r="C27" s="131">
        <v>-17209.42705286258</v>
      </c>
      <c r="D27" s="131">
        <v>-11736.063127742927</v>
      </c>
      <c r="E27" s="97" t="e">
        <f>VLOOKUP(B27,#REF!,2,FALSE)</f>
        <v>#REF!</v>
      </c>
    </row>
    <row r="28" spans="1:5" ht="12.75">
      <c r="A28" s="7"/>
      <c r="B28" s="6" t="s">
        <v>26</v>
      </c>
      <c r="C28" s="131">
        <v>-20501.134491557932</v>
      </c>
      <c r="D28" s="131">
        <v>-11599.354805537485</v>
      </c>
      <c r="E28" s="97" t="e">
        <f>VLOOKUP(B28,#REF!,2,FALSE)</f>
        <v>#REF!</v>
      </c>
    </row>
    <row r="29" spans="1:5" ht="12.75">
      <c r="A29" s="7"/>
      <c r="B29" s="6" t="s">
        <v>14</v>
      </c>
      <c r="C29" s="131">
        <v>-21419.132106131226</v>
      </c>
      <c r="D29" s="131">
        <v>-15415.92010935193</v>
      </c>
      <c r="E29" s="97" t="e">
        <f>VLOOKUP(B29,#REF!,2,FALSE)</f>
        <v>#REF!</v>
      </c>
    </row>
    <row r="30" spans="1:5" ht="12.75">
      <c r="A30" s="7"/>
      <c r="B30" s="6" t="s">
        <v>20</v>
      </c>
      <c r="C30" s="131">
        <v>-35130.96343275016</v>
      </c>
      <c r="D30" s="131">
        <v>-24602.418168573447</v>
      </c>
      <c r="E30" s="97" t="e">
        <f>VLOOKUP(B30,#REF!,2,FALSE)</f>
        <v>#REF!</v>
      </c>
    </row>
    <row r="31" spans="1:5" ht="12.75">
      <c r="A31" s="7"/>
      <c r="B31" s="6" t="s">
        <v>30</v>
      </c>
      <c r="C31" s="131">
        <v>-37361.32869557893</v>
      </c>
      <c r="D31" s="131">
        <v>-25237.531502042704</v>
      </c>
      <c r="E31" s="97" t="e">
        <f>VLOOKUP(B31,#REF!,2,FALSE)</f>
        <v>#REF!</v>
      </c>
    </row>
    <row r="32" spans="1:5" ht="12.75">
      <c r="A32" s="7"/>
      <c r="B32" s="6" t="s">
        <v>28</v>
      </c>
      <c r="C32" s="131">
        <v>-45228.24579689729</v>
      </c>
      <c r="D32" s="131">
        <v>-35038.547892468705</v>
      </c>
      <c r="E32" s="97" t="e">
        <f>VLOOKUP(B32,#REF!,2,FALSE)</f>
        <v>#REF!</v>
      </c>
    </row>
    <row r="33" spans="1:5" ht="12.75">
      <c r="A33" s="7"/>
      <c r="B33" s="6" t="s">
        <v>1</v>
      </c>
      <c r="C33" s="131">
        <v>0</v>
      </c>
      <c r="D33" s="131">
        <v>0</v>
      </c>
      <c r="E33" s="97" t="e">
        <f>VLOOKUP(#REF!,#REF!,2,FALSE)</f>
        <v>#REF!</v>
      </c>
    </row>
    <row r="34" spans="1:5" ht="12.75">
      <c r="A34" s="7"/>
      <c r="E34" s="97" t="e">
        <f>VLOOKUP(B33,#REF!,2,FALSE)</f>
        <v>#REF!</v>
      </c>
    </row>
    <row r="35" ht="12.75">
      <c r="A35" s="7"/>
    </row>
    <row r="48" ht="12.75"/>
    <row r="49" ht="12.75"/>
    <row r="50" ht="12.75"/>
    <row r="51" ht="12.75"/>
    <row r="52" ht="12.75"/>
    <row r="53" ht="12.75"/>
    <row r="54" ht="12.75"/>
    <row r="55" ht="12.75"/>
    <row r="56" ht="12.75"/>
    <row r="57" ht="12.75"/>
  </sheetData>
  <sheetProtection/>
  <mergeCells count="2">
    <mergeCell ref="H6:O6"/>
    <mergeCell ref="A5:X5"/>
  </mergeCells>
  <hyperlinks>
    <hyperlink ref="A1" r:id="rId1" display="http://www.sourceoecd.org/9789264055988"/>
  </hyperlinks>
  <printOptions horizontalCentered="1" verticalCentered="1"/>
  <pageMargins left="0.31496062992125984" right="0.11811023622047245" top="0.7480314960629921" bottom="0.7480314960629921" header="0.31496062992125984" footer="0.31496062992125984"/>
  <pageSetup horizontalDpi="600" verticalDpi="600" orientation="portrait" paperSize="9" scale="12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hansson_b</dc:creator>
  <cp:keywords/>
  <dc:description/>
  <cp:lastModifiedBy>Bonati_C</cp:lastModifiedBy>
  <cp:lastPrinted>2010-06-07T13:45:28Z</cp:lastPrinted>
  <dcterms:created xsi:type="dcterms:W3CDTF">2010-03-20T15:33:27Z</dcterms:created>
  <dcterms:modified xsi:type="dcterms:W3CDTF">2010-09-06T15:57:23Z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untries">
    <vt:lpwstr>42</vt:lpwstr>
  </property>
  <property fmtid="{D5CDD505-2E9C-101B-9397-08002B2CF9AE}" pid="3" name="Indicators">
    <vt:lpwstr>4</vt:lpwstr>
  </property>
  <property fmtid="{D5CDD505-2E9C-101B-9397-08002B2CF9AE}" pid="4" name="ContentType">
    <vt:lpwstr>Document</vt:lpwstr>
  </property>
  <property fmtid="{D5CDD505-2E9C-101B-9397-08002B2CF9AE}" pid="5" name="Language">
    <vt:lpwstr>English</vt:lpwstr>
  </property>
  <property fmtid="{D5CDD505-2E9C-101B-9397-08002B2CF9AE}" pid="6" name="Format">
    <vt:lpwstr>Tables&amp;Charts</vt:lpwstr>
  </property>
  <property fmtid="{D5CDD505-2E9C-101B-9397-08002B2CF9AE}" pid="7" name="ContentTypeId">
    <vt:lpwstr>0x010100544E5385D940C74CB6B130990CB97EF8</vt:lpwstr>
  </property>
  <property fmtid="{D5CDD505-2E9C-101B-9397-08002B2CF9AE}" pid="8" name="display_urn:schemas-microsoft-com:office:office#Editor">
    <vt:lpwstr>CLEMENTS Niccolina, EDU/IA</vt:lpwstr>
  </property>
  <property fmtid="{D5CDD505-2E9C-101B-9397-08002B2CF9AE}" pid="9" name="xd_Signature">
    <vt:lpwstr/>
  </property>
  <property fmtid="{D5CDD505-2E9C-101B-9397-08002B2CF9AE}" pid="10" name="display_urn:schemas-microsoft-com:office:office#Author">
    <vt:lpwstr>LOGEZ Karinne, EDU/IA</vt:lpwstr>
  </property>
  <property fmtid="{D5CDD505-2E9C-101B-9397-08002B2CF9AE}" pid="11" name="TemplateUrl">
    <vt:lpwstr/>
  </property>
  <property fmtid="{D5CDD505-2E9C-101B-9397-08002B2CF9AE}" pid="12" name="xd_ProgID">
    <vt:lpwstr/>
  </property>
  <property fmtid="{D5CDD505-2E9C-101B-9397-08002B2CF9AE}" pid="13" name="_SharedFileIndex">
    <vt:lpwstr/>
  </property>
</Properties>
</file>