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harts/chart2.xml" ContentType="application/vnd.openxmlformats-officedocument.drawingml.chart+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harts/chart3.xml" ContentType="application/vnd.openxmlformats-officedocument.drawingml.chart+xml"/>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732" windowWidth="13440" windowHeight="7080" tabRatio="820" activeTab="0"/>
  </bookViews>
  <sheets>
    <sheet name="Contents" sheetId="1" r:id="rId1"/>
    <sheet name="Table C1.1a." sheetId="2" r:id="rId2"/>
    <sheet name="Table C1.1b." sheetId="3" r:id="rId3"/>
    <sheet name="Table C1.2." sheetId="4" r:id="rId4"/>
    <sheet name="Table C1.3." sheetId="5" r:id="rId5"/>
    <sheet name="Table C1.4a." sheetId="6" r:id="rId6"/>
    <sheet name="Table C1.4b." sheetId="7" r:id="rId7"/>
    <sheet name="Table C1.5." sheetId="8" r:id="rId8"/>
    <sheet name="Table C1.2SW" sheetId="9" state="hidden" r:id="rId9"/>
    <sheet name="Table C1.6." sheetId="10" r:id="rId10"/>
    <sheet name="Table C1.Annex." sheetId="11" r:id="rId11"/>
    <sheet name="Chart C1.1." sheetId="12" r:id="rId12"/>
    <sheet name="Chart C1.2." sheetId="13" r:id="rId13"/>
    <sheet name="Chart C1.3." sheetId="14" r:id="rId14"/>
    <sheet name="ChangeLog" sheetId="15" state="hidden" r:id="rId15"/>
    <sheet name="Change log" sheetId="16" state="hidden" r:id="rId16"/>
  </sheets>
  <definedNames>
    <definedName name="_xlnm._FilterDatabase" localSheetId="11" hidden="1">'Chart C1.1.'!$A$57:$H$107</definedName>
    <definedName name="_xlnm._FilterDatabase" localSheetId="12" hidden="1">'Chart C1.2.'!$A$58:$J$107</definedName>
    <definedName name="_xlnm._FilterDatabase" localSheetId="13" hidden="1">'Chart C1.3.'!$A$58:$H$107</definedName>
    <definedName name="_xlfn.IFERROR" hidden="1">#NAME?</definedName>
    <definedName name="_xlnm.Print_Area" localSheetId="14">'ChangeLog'!$A$1:$D$66</definedName>
    <definedName name="_xlnm.Print_Area" localSheetId="8">'Table C1.2SW'!$A$1:$AJ$84</definedName>
  </definedNames>
  <calcPr fullCalcOnLoad="1"/>
</workbook>
</file>

<file path=xl/sharedStrings.xml><?xml version="1.0" encoding="utf-8"?>
<sst xmlns="http://schemas.openxmlformats.org/spreadsheetml/2006/main" count="6277" uniqueCount="380">
  <si>
    <t>Table C1.4b.</t>
  </si>
  <si>
    <t>Total Tertiary</t>
  </si>
  <si>
    <t xml:space="preserve">Short-cycle tertiary </t>
  </si>
  <si>
    <t xml:space="preserve">Bachelor’s or equivalent </t>
  </si>
  <si>
    <t xml:space="preserve">Master’s or equivalent </t>
  </si>
  <si>
    <t xml:space="preserve">Doctoral or equivalent </t>
  </si>
  <si>
    <t>Public</t>
  </si>
  <si>
    <t>Private, of which</t>
  </si>
  <si>
    <t xml:space="preserve">Total </t>
  </si>
  <si>
    <t>Total Private</t>
  </si>
  <si>
    <t xml:space="preserve">Government-dependent </t>
  </si>
  <si>
    <t xml:space="preserve">Independent </t>
  </si>
  <si>
    <t>REF_SECTOR</t>
  </si>
  <si>
    <t>INST_PUB</t>
  </si>
  <si>
    <t>INST_PRIV</t>
  </si>
  <si>
    <t>ISC11_LEVEL_CAT</t>
  </si>
  <si>
    <t>L5T8</t>
  </si>
  <si>
    <t>INDICATOR</t>
  </si>
  <si>
    <t>ENRL_SHARE_INST</t>
  </si>
  <si>
    <t>OECD</t>
  </si>
  <si>
    <t>Australia</t>
  </si>
  <si>
    <t>d</t>
  </si>
  <si>
    <t/>
  </si>
  <si>
    <t>a</t>
  </si>
  <si>
    <t>Austria</t>
  </si>
  <si>
    <t>x</t>
  </si>
  <si>
    <t>Belgium</t>
  </si>
  <si>
    <t>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</si>
  <si>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</si>
  <si>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</si>
  <si>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</si>
  <si>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</si>
  <si>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</si>
  <si>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</si>
  <si>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</si>
  <si>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</si>
  <si>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</si>
  <si>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</si>
  <si>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</si>
  <si>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</si>
  <si>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</si>
  <si>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</si>
  <si>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</si>
  <si>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</si>
  <si>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</si>
  <si>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</si>
  <si>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</si>
  <si>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</si>
  <si>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</si>
  <si>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</si>
  <si>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</si>
  <si>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</si>
  <si>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</si>
  <si>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</si>
  <si>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</si>
  <si>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</si>
  <si>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</si>
  <si>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</si>
  <si>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</si>
  <si>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</si>
  <si>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EU21 average</t>
  </si>
  <si>
    <t>Partners</t>
  </si>
  <si>
    <t>Argentina</t>
  </si>
  <si>
    <t>Brazil</t>
  </si>
  <si>
    <t>China</t>
  </si>
  <si>
    <t>Colombia</t>
  </si>
  <si>
    <t>India</t>
  </si>
  <si>
    <t>Indonesia</t>
  </si>
  <si>
    <t>Latvia</t>
  </si>
  <si>
    <t>Russian Federation</t>
  </si>
  <si>
    <t>Saudi Arabia</t>
  </si>
  <si>
    <t>South Africa</t>
  </si>
  <si>
    <t>G20 average</t>
  </si>
  <si>
    <t>1. Year of reference 2012.</t>
  </si>
  <si>
    <r>
      <rPr>
        <b/>
        <sz val="8"/>
        <rFont val="Arial"/>
        <family val="2"/>
      </rPr>
      <t>Sources:</t>
    </r>
    <r>
      <rPr>
        <sz val="8"/>
        <rFont val="Arial"/>
        <family val="2"/>
      </rPr>
      <t xml:space="preserve"> OECD. Argentina, China, Colombia, India, Indonesia, Saudi Arabia and South Africa: UNESCO Institute for Statistics. Latvia: EUROSTAT. See Annex 3 for notes (www.oecd.org/education/education-at-a-glance-19991487.htm).</t>
    </r>
  </si>
  <si>
    <t>Please refer to the Reader's Guide for information concerning symbols for missing data and abbreviations.</t>
  </si>
  <si>
    <t>Table C1.1b.</t>
  </si>
  <si>
    <t>Percentage of students between the ages of 15 and 20 enrolled by level of education (2013)</t>
  </si>
  <si>
    <t>Age 15</t>
  </si>
  <si>
    <t>Age 16</t>
  </si>
  <si>
    <t>Age 17</t>
  </si>
  <si>
    <t>Age 18</t>
  </si>
  <si>
    <t>Age 19</t>
  </si>
  <si>
    <t>Age 20</t>
  </si>
  <si>
    <t xml:space="preserve">Secondary </t>
  </si>
  <si>
    <t>Post-secondary non-tertiary</t>
  </si>
  <si>
    <t xml:space="preserve">Tertiary </t>
  </si>
  <si>
    <t>AGE</t>
  </si>
  <si>
    <t>SEX</t>
  </si>
  <si>
    <t>_T</t>
  </si>
  <si>
    <t>ORIENTATION</t>
  </si>
  <si>
    <t>INTENSITY</t>
  </si>
  <si>
    <t>ISC11_LEVEL</t>
  </si>
  <si>
    <t>ENRL_RATE_AGE</t>
  </si>
  <si>
    <t>Table C1.1a.</t>
  </si>
  <si>
    <t>Enrolment rates, by age group (2013)</t>
  </si>
  <si>
    <t>Students in full-time and part-time programmes, in both public and private institutions</t>
  </si>
  <si>
    <t>Number of years at which at least 90% of the population of school age are enrolled</t>
  </si>
  <si>
    <t>Age range at which at least 90% of the population of school age are enrolled</t>
  </si>
  <si>
    <t>Students as a percentage of the population of a specific age group</t>
  </si>
  <si>
    <r>
      <t>Age 2 and under</t>
    </r>
    <r>
      <rPr>
        <vertAlign val="superscript"/>
        <sz val="8"/>
        <rFont val="Arial"/>
        <family val="2"/>
      </rPr>
      <t>1</t>
    </r>
  </si>
  <si>
    <t>Ages 3 and 4</t>
  </si>
  <si>
    <t>Ages 5 to 14</t>
  </si>
  <si>
    <t>Ages 15 to 19</t>
  </si>
  <si>
    <t>Ages 20 to 29</t>
  </si>
  <si>
    <t>Ages 30 to 39</t>
  </si>
  <si>
    <t>Ages 40 to 64</t>
  </si>
  <si>
    <t>M+W</t>
  </si>
  <si>
    <t>Men</t>
  </si>
  <si>
    <t>Women</t>
  </si>
  <si>
    <t>Y0T2_OECD</t>
  </si>
  <si>
    <t>Y3T4_OECD</t>
  </si>
  <si>
    <t>Y5T14_OECD</t>
  </si>
  <si>
    <t>Y15T19_OECD</t>
  </si>
  <si>
    <t>Y20T29_OECD</t>
  </si>
  <si>
    <t>Y30T39_OECD</t>
  </si>
  <si>
    <t>Y_GT40_OECD</t>
  </si>
  <si>
    <t>M</t>
  </si>
  <si>
    <t>F</t>
  </si>
  <si>
    <t>5 - 17</t>
  </si>
  <si>
    <t>4 - 16</t>
  </si>
  <si>
    <t>3 - 17</t>
  </si>
  <si>
    <t>2, 3</t>
  </si>
  <si>
    <t>5 - 16</t>
  </si>
  <si>
    <t>6 - 18</t>
  </si>
  <si>
    <t>2 - 17</t>
  </si>
  <si>
    <t>4 - 17</t>
  </si>
  <si>
    <t>4 - 18</t>
  </si>
  <si>
    <t>4 - 15</t>
  </si>
  <si>
    <t>5 - 13</t>
  </si>
  <si>
    <t>2 - 18</t>
  </si>
  <si>
    <t>5 - 18</t>
  </si>
  <si>
    <t>6 - 17</t>
  </si>
  <si>
    <t>3 - 18</t>
  </si>
  <si>
    <t>6 - 14</t>
  </si>
  <si>
    <t>6 - 15</t>
  </si>
  <si>
    <t>7 - 17</t>
  </si>
  <si>
    <t>7 - 11</t>
  </si>
  <si>
    <r>
      <rPr>
        <b/>
        <sz val="10"/>
        <color indexed="8"/>
        <rFont val="Arial"/>
        <family val="2"/>
      </rPr>
      <t>Note:</t>
    </r>
    <r>
      <rPr>
        <sz val="10"/>
        <color theme="1"/>
        <rFont val="Arial"/>
        <family val="2"/>
      </rPr>
      <t xml:space="preserve"> Mismatches between the coverage of the population data and the enrolment data mean that the participation rates may be underestimated for countries such as Luxembourg that are net exporters of students and may be overestimated for those that are net importers. Rates above 100% in the calculation are shown in italics. </t>
    </r>
  </si>
  <si>
    <t>1. Includes only institution-based early childhood programmes that have an intentional education component. These are not the only form of effective education available below the age of 3, therefore inferences about access to and quality of early childhood education and care should be made with caution. In countries where an integrated system of pre-primary and care exists enrolment rate is noted as not applicable for children aged 2 and under.</t>
  </si>
  <si>
    <t>2. Year of reference 2012.</t>
  </si>
  <si>
    <t>3. Excludes post-secondary non-tertiary education.</t>
  </si>
  <si>
    <t>4. Excludes students aged 17 and older enrolled in tertiary education.</t>
  </si>
  <si>
    <t>Table C1.2.</t>
  </si>
  <si>
    <t xml:space="preserve">Upper secondary </t>
  </si>
  <si>
    <t xml:space="preserve">Post-secondary non-tertiary </t>
  </si>
  <si>
    <t>General</t>
  </si>
  <si>
    <t>Vocational</t>
  </si>
  <si>
    <t>Vocational, in combined school- and work-based programmes only</t>
  </si>
  <si>
    <r>
      <t xml:space="preserve">Distribution of </t>
    </r>
    <r>
      <rPr>
        <b/>
        <sz val="8"/>
        <rFont val="Arial"/>
        <family val="2"/>
      </rPr>
      <t>15-19 year-olds</t>
    </r>
  </si>
  <si>
    <t>Total</t>
  </si>
  <si>
    <t>Of which 20 years and older</t>
  </si>
  <si>
    <t>Of which enrolled Part-Time</t>
  </si>
  <si>
    <t>Of which 25 years and older</t>
  </si>
  <si>
    <t>L3</t>
  </si>
  <si>
    <t>C4</t>
  </si>
  <si>
    <t>C5</t>
  </si>
  <si>
    <t>ENRL_SHARE_CATEGORY</t>
  </si>
  <si>
    <t>ENRL_SHARE_TYP-AGE</t>
  </si>
  <si>
    <t>Y_TYP_OECD</t>
  </si>
  <si>
    <t>Table C1.4a.</t>
  </si>
  <si>
    <t>Percentage of students in primary and secondary education, by type of institution (2013)</t>
  </si>
  <si>
    <t>Primary</t>
  </si>
  <si>
    <t>Lower Secondary</t>
  </si>
  <si>
    <t>Upper Secondary</t>
  </si>
  <si>
    <t>Table C1.3.</t>
  </si>
  <si>
    <t xml:space="preserve">Total tertiary </t>
  </si>
  <si>
    <t>Full-time Men+Women</t>
  </si>
  <si>
    <t>Part-time</t>
  </si>
  <si>
    <t>Table of Contents</t>
  </si>
  <si>
    <t>INDICATOR A3</t>
  </si>
  <si>
    <t>Tables and Charts</t>
  </si>
  <si>
    <t>Title</t>
  </si>
  <si>
    <t>Table C1.5.</t>
  </si>
  <si>
    <t>Table C1.6.</t>
  </si>
  <si>
    <t>Table C1.Annex.</t>
  </si>
  <si>
    <t>Chart C1.1.</t>
  </si>
  <si>
    <t>Chart C1.2.</t>
  </si>
  <si>
    <t>Chart C1.3.</t>
  </si>
  <si>
    <t>© OECD 2015</t>
  </si>
  <si>
    <t xml:space="preserve">Symbols for missing data </t>
  </si>
  <si>
    <t>Data are not available</t>
  </si>
  <si>
    <t>Data are not applicable because the category does not apply</t>
  </si>
  <si>
    <t xml:space="preserve">Data included in another category </t>
  </si>
  <si>
    <t>w</t>
  </si>
  <si>
    <t xml:space="preserve">Includes data from another category </t>
  </si>
  <si>
    <r>
      <t xml:space="preserve">Magnitude is either negligible or </t>
    </r>
    <r>
      <rPr>
        <i/>
        <sz val="8"/>
        <color indexed="8"/>
        <rFont val="Arial"/>
        <family val="2"/>
      </rPr>
      <t>zero</t>
    </r>
  </si>
  <si>
    <t>These codes may change in the printed version of the book. The reason for this is that the OECD is currently working on the harmonisation of the control codes within OECD (and other international organisations).</t>
  </si>
  <si>
    <t>Date</t>
  </si>
  <si>
    <t>Place</t>
  </si>
  <si>
    <t>Change</t>
  </si>
  <si>
    <t>Author</t>
  </si>
  <si>
    <t>T_C1.1a</t>
  </si>
  <si>
    <t>Columns of Males and females for age group 15-19 have been eliminated. We only show total 15-19.</t>
  </si>
  <si>
    <t>CR</t>
  </si>
  <si>
    <t>T_C1.1b</t>
  </si>
  <si>
    <t>Column on Graduation average age (previously (1)) has been removed until these data are put on SW. The column will be re-introduced with Median age data</t>
  </si>
  <si>
    <t>Columns of post-secondary non tertiary, and tertiary education for the 16 year olds have been eliminated</t>
  </si>
  <si>
    <t>T_C1.2</t>
  </si>
  <si>
    <t>Removed columns on Pre-Vocational education and corrected titles of columns to remove pre-vocational.</t>
  </si>
  <si>
    <t>The first three columns by ISCED level have been changed from Enrolment rates to Share of Students by orientation. This way it could be included school-Work based programmes (new calculation to be included). We have also included two new columns: students over 20 years old and part-time. All other columns have been changed to share of students, and intensity has been replaced by programme orientation. New age aggregations and calculations to be supplied by Soumaya.</t>
  </si>
  <si>
    <t>T_C1.3</t>
  </si>
  <si>
    <t>Removed columns on Primary, Secondary, Short-cycle tertiary education and Doctoral.</t>
  </si>
  <si>
    <t>T_C1.4</t>
  </si>
  <si>
    <t>Removed columns on ECEC</t>
  </si>
  <si>
    <t>T_C1.5</t>
  </si>
  <si>
    <t>This table has been complete changed: now we present Expected years in education by ISCED level, all intensities and sexes mixed first, then the totals for full-time and gender and part-time by gender are presented.</t>
  </si>
  <si>
    <t>T_AnnexI</t>
  </si>
  <si>
    <t>A new table for Annex 1 has been added</t>
  </si>
  <si>
    <t>Chart_C1.1</t>
  </si>
  <si>
    <t>Chart C1.1 and C1.2 were added. They contain fictitious numbers at the moment, to be able to see the chart. Data has to be cleared and replaced by data from SW</t>
  </si>
  <si>
    <t>Columns of Primary, Lsec and Usec have been merged and renamed as Primary and Secondary. Total tertiary has been moved next to Primary and Secondary</t>
  </si>
  <si>
    <t>This table has been removed</t>
  </si>
  <si>
    <t>T_C1.4a</t>
  </si>
  <si>
    <t>This table has been created</t>
  </si>
  <si>
    <t>T_C1.4b</t>
  </si>
  <si>
    <t>All</t>
  </si>
  <si>
    <t>Codes have been verified, they should be correct across tables. Tables that need something to correct have been left with unhidden columns and rows, and a comment in cell A3</t>
  </si>
  <si>
    <t>Notes and footnotes have been added to all tables. Formats and minor changes to be verified</t>
  </si>
  <si>
    <t>Print area was set up for all tables (fit to one vertical page)</t>
  </si>
  <si>
    <t>Averages deleted (OECD, G20, E21)</t>
  </si>
  <si>
    <t>DA</t>
  </si>
  <si>
    <t>Table C1.1a</t>
  </si>
  <si>
    <t>Columns on enrolments of at least 90% (now columns 1 and 2) have been added. Codes to be verified as they are associated to different databases.</t>
  </si>
  <si>
    <t>Table C1.Annex</t>
  </si>
  <si>
    <t>Columns on enrolments of at least 90% (now columns 1 and 2) have been removed.</t>
  </si>
  <si>
    <t>Table C1.2</t>
  </si>
  <si>
    <t>Columns on Share of 20-24 year-olds and 25-29 year-olds have been eliminated. The layout of the column titles has been modified.</t>
  </si>
  <si>
    <t>Table C1.3</t>
  </si>
  <si>
    <t>Columns on Short-cycle tertiary education have been added to the left of the table.</t>
  </si>
  <si>
    <t>Chart C1.3</t>
  </si>
  <si>
    <t>Chart C1.3 has been added</t>
  </si>
  <si>
    <t>Data from EAG 2014 has been fed into this table</t>
  </si>
  <si>
    <t>Table C1.6</t>
  </si>
  <si>
    <t>This trend data table has been added. UNDER CONSTRUCTION</t>
  </si>
  <si>
    <t>Title of 15-19 year olds was modified (now it's distribution instead of share)</t>
  </si>
  <si>
    <t>Title of 15-24 year olds was modified (now it's distribution instead of share) and now reads data for the group 20-24 year olds because is the group available in SW.</t>
  </si>
  <si>
    <t xml:space="preserve">Columns 1 and 2 (Number of years and Age range at which at least 90%...) were filled-in with data calculated in formula files (not from SW) </t>
  </si>
  <si>
    <t>Insert content sheet and add "." to all sheet names</t>
  </si>
  <si>
    <t>CH</t>
  </si>
  <si>
    <t>The numbering of columns has been corrected.</t>
  </si>
  <si>
    <t>Footnotes for ARG have been removed.</t>
  </si>
  <si>
    <t>Title in column of Masters has been corrected</t>
  </si>
  <si>
    <t>Column (13) has been changed to Ages 40 to 64 (it was 40 yo and above before)</t>
  </si>
  <si>
    <t>Footnotes have been adjusted to include comments from CAN and JPN</t>
  </si>
  <si>
    <t>Comment from the USA has been implemented: Since column 14 is not part of a specific age group (it is the total population), suggest not having it under the subhead of “students as a percentage of the population of a specific age group” and changing the title from “All Ages” to “Total population.”</t>
  </si>
  <si>
    <t>The structure of the table has changed: Now Students in combined SW programmes are presented in a stand alone column and moved to the end of each section of shares</t>
  </si>
  <si>
    <t>In column (4) The heading "Of which older than 20 years" was changed to "Of which 20 years and older"</t>
  </si>
  <si>
    <t>In column (11) The heading "Of which older than 20 years" was changed to "Of which 25 years and older"</t>
  </si>
  <si>
    <t>The title of the table has been adjusted</t>
  </si>
  <si>
    <t>The main headings of the columns (programmes) have been modified and harmonised to the titles in Table C1.4b</t>
  </si>
  <si>
    <t>Table C1.4a</t>
  </si>
  <si>
    <t>Table C1.4b</t>
  </si>
  <si>
    <t>Ages for HUN and BRA, and notes for the table have been adjusted</t>
  </si>
  <si>
    <t>Title of the table has been changed to Table C1.Annex (From table C1.6 before)</t>
  </si>
  <si>
    <t>Chart C1.2</t>
  </si>
  <si>
    <t>Codes for ages have been adjusted.</t>
  </si>
  <si>
    <t>The word "Vocational"has been added to column on students in combined SW programmes</t>
  </si>
  <si>
    <t>The title of the table has been adjusted to "Share of students enrolled in upper secondary and post-secondary non-tertiary education by programme orientation (2013)"</t>
  </si>
  <si>
    <t>Codes for years of the table have been completed. A note on data completion has been added.</t>
  </si>
  <si>
    <t>Corrected codes for ages in 20-29 yo section. The titles of the table have been corrected according to ma's suggestions</t>
  </si>
  <si>
    <t>Texts corrected based on Marilyn's feedback</t>
  </si>
  <si>
    <t>Data completed in columns 1 and 2 for ISL, ARG, COL, and SAU</t>
  </si>
  <si>
    <t>Table C1.5</t>
  </si>
  <si>
    <t>Chart C1.1</t>
  </si>
  <si>
    <r>
      <rPr>
        <b/>
        <sz val="8"/>
        <color indexed="8"/>
        <rFont val="Arial Narrow"/>
        <family val="2"/>
      </rPr>
      <t>Source:</t>
    </r>
    <r>
      <rPr>
        <sz val="8"/>
        <color indexed="8"/>
        <rFont val="Arial Narrow"/>
        <family val="2"/>
      </rPr>
      <t xml:space="preserve"> OECD. Table C1.4b. See Annex 3 for notes (www.oecd.org/education/education-at-a-glance-19991487.htm).</t>
    </r>
  </si>
  <si>
    <t>Note Chart</t>
  </si>
  <si>
    <t>Country&amp;Note</t>
  </si>
  <si>
    <t>SW Code</t>
  </si>
  <si>
    <t>Public institutions</t>
  </si>
  <si>
    <t>Private institutions</t>
  </si>
  <si>
    <r>
      <rPr>
        <b/>
        <sz val="8"/>
        <color indexed="8"/>
        <rFont val="Arial Narrow"/>
        <family val="2"/>
      </rPr>
      <t>Source:</t>
    </r>
    <r>
      <rPr>
        <sz val="8"/>
        <color indexed="8"/>
        <rFont val="Arial Narrow"/>
        <family val="2"/>
      </rPr>
      <t xml:space="preserve"> OECD. Table C1.2. See Annex 3 for notes (www.oecd.org/education/education-at-a-glance-19991487.htm).</t>
    </r>
  </si>
  <si>
    <t>General programmes</t>
  </si>
  <si>
    <t>Vocational programmes</t>
  </si>
  <si>
    <t>Vocational 20 years and older</t>
  </si>
  <si>
    <t>Enrolment rates of 15-19 and 20-29 year-olds (2013)</t>
  </si>
  <si>
    <t>2. Excludes post-secondary non-tertiary education.</t>
  </si>
  <si>
    <t>5. Excludes enrolments in ISCED 7 and 8.</t>
  </si>
  <si>
    <r>
      <rPr>
        <b/>
        <sz val="8"/>
        <color indexed="8"/>
        <rFont val="Arial Narrow"/>
        <family val="2"/>
      </rPr>
      <t>Source:</t>
    </r>
    <r>
      <rPr>
        <sz val="8"/>
        <color indexed="8"/>
        <rFont val="Arial Narrow"/>
        <family val="2"/>
      </rPr>
      <t xml:space="preserve"> OECD. Table C1.1a. See Annex 3 for notes (www.oecd.org/education/education-at-a-glance-19991487.htm).</t>
    </r>
  </si>
  <si>
    <t>Expected years in education from age 5 through 39, by level of education, intensity of study and gender (2013)</t>
  </si>
  <si>
    <t>Full-Time</t>
  </si>
  <si>
    <r>
      <t>Part-Time</t>
    </r>
    <r>
      <rPr>
        <vertAlign val="superscript"/>
        <sz val="8"/>
        <rFont val="Arial"/>
        <family val="2"/>
      </rPr>
      <t>1</t>
    </r>
  </si>
  <si>
    <t>All levels of education combined</t>
  </si>
  <si>
    <t>Early childhood</t>
  </si>
  <si>
    <t>Lower secondary</t>
  </si>
  <si>
    <t>Upper secondary</t>
  </si>
  <si>
    <t>Tertiary</t>
  </si>
  <si>
    <t>Men +Women</t>
  </si>
  <si>
    <t>1. Expected years in part-time education must be interpreted with caution since they may reflect variations due to different intensities of participation among countries, levels and individuals of different ages.</t>
  </si>
  <si>
    <t>Upper secondary and post-secondary non-tertiary enrolment patterns (2012)</t>
  </si>
  <si>
    <t>Enrolment rates in public and private institutions, by programme orientation, age group, and intensity.</t>
  </si>
  <si>
    <t>Upper secondary education</t>
  </si>
  <si>
    <t>Post-secondary non-tertiary education</t>
  </si>
  <si>
    <t>Enrolment rates by orientation</t>
  </si>
  <si>
    <r>
      <t xml:space="preserve">Enrolment rates in pre-vocational and vocational among 
</t>
    </r>
    <r>
      <rPr>
        <b/>
        <sz val="8"/>
        <rFont val="Arial"/>
        <family val="2"/>
      </rPr>
      <t>15-19 year-olds</t>
    </r>
  </si>
  <si>
    <r>
      <t xml:space="preserve">Enrolment rates  in pre-vocational and vocational among 
</t>
    </r>
    <r>
      <rPr>
        <b/>
        <sz val="8"/>
        <rFont val="Arial"/>
        <family val="2"/>
      </rPr>
      <t>20-24 year-olds</t>
    </r>
  </si>
  <si>
    <r>
      <t xml:space="preserve">Enrolment rates in pre-vocational and vocational among 
</t>
    </r>
    <r>
      <rPr>
        <b/>
        <sz val="8"/>
        <rFont val="Arial"/>
        <family val="2"/>
      </rPr>
      <t>15-24 year-olds</t>
    </r>
  </si>
  <si>
    <r>
      <t xml:space="preserve">Enrolment rates  in pre-vocational and vocational among 
</t>
    </r>
    <r>
      <rPr>
        <b/>
        <sz val="8"/>
        <rFont val="Arial"/>
        <family val="2"/>
      </rPr>
      <t>25-29 year-olds</t>
    </r>
  </si>
  <si>
    <t xml:space="preserve">General </t>
  </si>
  <si>
    <t>Pre-vocational</t>
  </si>
  <si>
    <t>Vocational of which combined school- and work-based</t>
  </si>
  <si>
    <t>Full-time + part-time</t>
  </si>
  <si>
    <t>of which combined work- and school-based</t>
  </si>
  <si>
    <t>Combined work- and school-based</t>
  </si>
  <si>
    <t>Vocational of which combined work- and school-based</t>
  </si>
  <si>
    <t xml:space="preserve">Note: Mismatches between the coverage of the population data and the enrolment data mean that the participation rates may be underestimated for countries such as Luxembourg that are net exporters of students and may be overestimated for those that are net importers. Rates above 100% in the calculation are shown in italics. </t>
  </si>
  <si>
    <t>1. Includes only institution-based pre-primary programmes. These are not the only form of effective early childhood education available below the age of 3, therefore inferences about access to and quality of pre-primary education and care should be made with caution. In countries where an integrated system of pre-primary and care exists enrolment rate is noted as not applicable for children aged 2 and under.</t>
  </si>
  <si>
    <t>2. Year of reference 2011.</t>
  </si>
  <si>
    <t>3. Underestimated because many  resident students go to school in the neighbouring countries.</t>
  </si>
  <si>
    <r>
      <rPr>
        <b/>
        <sz val="8"/>
        <rFont val="Arial"/>
        <family val="2"/>
      </rPr>
      <t>Sources:</t>
    </r>
    <r>
      <rPr>
        <sz val="8"/>
        <rFont val="Arial"/>
        <family val="2"/>
      </rPr>
      <t xml:space="preserve"> OECD. Argentina, China, Colombia, India, Indonesia, Saudi Arabia and South Africa: UNESCO Institute for Statistics. Latvia: EUROSTAT. See Annex 3 for notes (</t>
    </r>
    <r>
      <rPr>
        <i/>
        <sz val="8"/>
        <rFont val="Arial"/>
        <family val="2"/>
      </rPr>
      <t>www.oecd.org/edu/eag.htm</t>
    </r>
    <r>
      <rPr>
        <sz val="8"/>
        <rFont val="Arial"/>
        <family val="2"/>
      </rPr>
      <t>).</t>
    </r>
  </si>
  <si>
    <t>Please refer to the Reader’s Guide for information concerning the symbols replacing missing data.</t>
  </si>
  <si>
    <t>Starting and ending age for students in compulsory education (2013)</t>
  </si>
  <si>
    <t>Compulsory education</t>
  </si>
  <si>
    <t>Starting age</t>
  </si>
  <si>
    <t>Ending age</t>
  </si>
  <si>
    <t>16-18</t>
  </si>
  <si>
    <t>14-15</t>
  </si>
  <si>
    <t>5-7</t>
  </si>
  <si>
    <t>5-6</t>
  </si>
  <si>
    <t>4-5</t>
  </si>
  <si>
    <t>4-6</t>
  </si>
  <si>
    <r>
      <rPr>
        <b/>
        <sz val="8"/>
        <rFont val="Arial"/>
        <family val="2"/>
      </rPr>
      <t>Note:</t>
    </r>
    <r>
      <rPr>
        <sz val="8"/>
        <rFont val="Arial"/>
        <family val="2"/>
      </rPr>
      <t xml:space="preserve"> Ending age of compulsory education is the age at which compulsory schooling ends. For example, an ending age of 18 indicates that all students under 18 are legally obliged to participate in education. </t>
    </r>
    <r>
      <rPr>
        <sz val="8"/>
        <rFont val="Arial"/>
        <family val="2"/>
      </rPr>
      <t xml:space="preserve">
</t>
    </r>
  </si>
  <si>
    <t>Trends in enrolment rates of 15-19 and 20-29 year-olds (2005-2013)</t>
  </si>
  <si>
    <t>15-19 year olds</t>
  </si>
  <si>
    <t>20-29 year olds</t>
  </si>
  <si>
    <t>Students as a percentage of the population of this age group</t>
  </si>
  <si>
    <t>1,2</t>
  </si>
  <si>
    <t>x(9)</t>
  </si>
  <si>
    <t>x(14)</t>
  </si>
  <si>
    <t>x(3)</t>
  </si>
  <si>
    <t>x(7)</t>
  </si>
  <si>
    <t>x(11)</t>
  </si>
  <si>
    <t>x(2)</t>
  </si>
  <si>
    <t>x(10)</t>
  </si>
  <si>
    <t>x(6)</t>
  </si>
  <si>
    <t>x(15)</t>
  </si>
  <si>
    <t>x(19)</t>
  </si>
  <si>
    <t>x(5)</t>
  </si>
  <si>
    <t>x(8)</t>
  </si>
  <si>
    <t>x(12)</t>
  </si>
  <si>
    <t>2,3</t>
  </si>
  <si>
    <t>1. Underestimated because many resident students go to school in the neighbouring countries.</t>
  </si>
  <si>
    <t>3. Year of reference 2012.</t>
  </si>
  <si>
    <t>4. Excludes enrolments in ISCED 7 and 8.</t>
  </si>
  <si>
    <t>Change into no decimals</t>
  </si>
  <si>
    <t>Enrolment rate of total population</t>
  </si>
  <si>
    <t>NZL</t>
  </si>
  <si>
    <t>Changed columns 13 an d14 to m (previously x, 100d)</t>
  </si>
  <si>
    <t>IRL</t>
  </si>
  <si>
    <t>ISCED 5 is m</t>
  </si>
  <si>
    <t>Table C1.1</t>
  </si>
  <si>
    <t>LUX</t>
  </si>
  <si>
    <t>Take of note 5 (already included in Note)</t>
  </si>
  <si>
    <t>2. Upper secondary vocational programmes are partially included in post-secondary non-tertiary and tertiary programmes.</t>
  </si>
  <si>
    <t>Percentage of students in upper secondary and post-secondary non-tertiary education by programme orientation and age group (2013)</t>
  </si>
  <si>
    <t>Table C1.1b</t>
  </si>
  <si>
    <t>BRA</t>
  </si>
  <si>
    <t>Take of note 2</t>
  </si>
  <si>
    <t>Percentage of students in tertiary ISCED levels and total tertiary, by intensity of study and gender (2013)</t>
  </si>
  <si>
    <t>Percentage of students in tertiary ISCED level and total tertiary, by type of institution (2013)</t>
  </si>
  <si>
    <t>3. High levels of enrolment abroad and immigration may affect expected years in education.</t>
  </si>
  <si>
    <t>1. Year of reference 2012 instead of 2013.</t>
  </si>
  <si>
    <t>Countries are ranked in descending order of the enrolment rates of 15-19 year-olds.</t>
  </si>
  <si>
    <t>Distribution of 15-19 year-olds enrolled in upper secondary education, by programme orientation (2013)</t>
  </si>
  <si>
    <t>1. Upper secondary vocational programmes are partially included in post-secondary non-tertiary and tertiary programmes.</t>
  </si>
  <si>
    <t>Distribution of students in tertiary education by type of institutions (2013)</t>
  </si>
  <si>
    <t>Countries are ranked in descending order of the share of students in public institutions.</t>
  </si>
  <si>
    <t>Countries are ranked in descending order of the share of students in general programmes.</t>
  </si>
  <si>
    <t>~</t>
  </si>
  <si>
    <t>EU21 Average</t>
  </si>
  <si>
    <t>2. Year of reference 2012</t>
  </si>
  <si>
    <t>3. Year of reference 2006 instead of 2005.</t>
  </si>
  <si>
    <t>4. Underestimated because many resident students go to school in the neighbouring countries.</t>
  </si>
  <si>
    <t>Education at a Glance 2015 - © OECD 01-01-2015</t>
  </si>
  <si>
    <t>C1</t>
  </si>
  <si>
    <t xml:space="preserve">Indicator C1 Indicator C1: Who participates in education? </t>
  </si>
  <si>
    <t>Version 1 - Last updated: 20-Nov-2015</t>
  </si>
  <si>
    <t>This document and any map included herein are without prejudice to the status of or sovereignty over any territory, to the delimitation of international frontiers and boundaries and to the name of any territory, city or area.</t>
  </si>
  <si>
    <t>Full-time + Part-time¹</t>
  </si>
  <si>
    <t>Version 1 - Last updated: 30-Nov-2015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</si>
</sst>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 ;@\ \ \ \ "/>
    <numFmt numFmtId="167" formatCode="0\ \ ;@\ \ \ \ "/>
    <numFmt numFmtId="168" formatCode="mmm\-yy_)"/>
    <numFmt numFmtId="169" formatCode="General_)"/>
  </numFmts>
  <fonts count="106">
    <font>
      <sz val="10"/>
      <color theme="1"/>
      <name val="Arial"/>
      <family val="2"/>
    </font>
    <font>
      <sz val="10"/>
      <color indexed="8"/>
      <name val="Arial"/>
      <family val="2"/>
    </font>
    <font>
      <sz val="10"/>
      <color indexed="8"/>
      <name val="MS Sans Serif"/>
      <family val="2"/>
    </font>
    <font>
      <b/>
      <sz val="8"/>
      <name val="Arial"/>
      <family val="2"/>
    </font>
    <font>
      <i/>
      <sz val="8"/>
      <name val="Arial"/>
      <family val="2"/>
    </font>
    <font>
      <sz val="8"/>
      <name val="Arial"/>
      <family val="2"/>
    </font>
    <font>
      <sz val="10"/>
      <name val="Times New Roman"/>
      <family val="1"/>
    </font>
    <font>
      <sz val="10"/>
      <name val="Helv"/>
      <family val="0"/>
    </font>
    <font>
      <sz val="10"/>
      <name val="Arial"/>
      <family val="2"/>
    </font>
    <font>
      <sz val="7"/>
      <name val="Arial"/>
      <family val="2"/>
    </font>
    <font>
      <sz val="8"/>
      <name val="MS Sans Serif"/>
      <family val="2"/>
    </font>
    <font>
      <b/>
      <sz val="10"/>
      <color indexed="8"/>
      <name val="Arial"/>
      <family val="2"/>
    </font>
    <font>
      <sz val="8"/>
      <color indexed="8"/>
      <name val="Arial Narrow"/>
      <family val="2"/>
    </font>
    <font>
      <sz val="7"/>
      <name val="Arial Narrow"/>
      <family val="2"/>
    </font>
    <font>
      <sz val="8"/>
      <name val="Arial Narrow"/>
      <family val="2"/>
    </font>
    <font>
      <b/>
      <sz val="8"/>
      <name val="Arial Narrow"/>
      <family val="2"/>
    </font>
    <font>
      <vertAlign val="superscript"/>
      <sz val="8"/>
      <name val="Arial"/>
      <family val="2"/>
    </font>
    <font>
      <i/>
      <sz val="8"/>
      <color indexed="8"/>
      <name val="Arial"/>
      <family val="2"/>
    </font>
    <font>
      <b/>
      <sz val="8"/>
      <color indexed="8"/>
      <name val="Arial Narrow"/>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8"/>
      <color indexed="8"/>
      <name val="Arial"/>
      <family val="2"/>
    </font>
    <font>
      <b/>
      <sz val="10"/>
      <color indexed="63"/>
      <name val="Arial"/>
      <family val="2"/>
    </font>
    <font>
      <b/>
      <sz val="18"/>
      <color indexed="56"/>
      <name val="Cambria"/>
      <family val="2"/>
    </font>
    <font>
      <sz val="10"/>
      <color indexed="10"/>
      <name val="Arial"/>
      <family val="2"/>
    </font>
    <font>
      <b/>
      <sz val="8"/>
      <color indexed="10"/>
      <name val="Arial"/>
      <family val="2"/>
    </font>
    <font>
      <b/>
      <sz val="8"/>
      <color indexed="17"/>
      <name val="Arial"/>
      <family val="2"/>
    </font>
    <font>
      <sz val="8"/>
      <color indexed="17"/>
      <name val="Arial"/>
      <family val="2"/>
    </font>
    <font>
      <b/>
      <sz val="7"/>
      <color indexed="10"/>
      <name val="Arial"/>
      <family val="2"/>
    </font>
    <font>
      <sz val="7"/>
      <color indexed="8"/>
      <name val="Arial"/>
      <family val="2"/>
    </font>
    <font>
      <b/>
      <sz val="7"/>
      <color indexed="17"/>
      <name val="Arial"/>
      <family val="2"/>
    </font>
    <font>
      <b/>
      <sz val="7"/>
      <color indexed="55"/>
      <name val="Arial"/>
      <family val="2"/>
    </font>
    <font>
      <i/>
      <sz val="8"/>
      <color indexed="10"/>
      <name val="Arial"/>
      <family val="2"/>
    </font>
    <font>
      <b/>
      <sz val="10"/>
      <color indexed="8"/>
      <name val="Arial Narrow"/>
      <family val="2"/>
    </font>
    <font>
      <sz val="10"/>
      <color indexed="8"/>
      <name val="Arial Narrow"/>
      <family val="2"/>
    </font>
    <font>
      <i/>
      <sz val="8"/>
      <color indexed="8"/>
      <name val="Arial Narrow"/>
      <family val="2"/>
    </font>
    <font>
      <b/>
      <sz val="7"/>
      <color indexed="10"/>
      <name val="Arial Narrow"/>
      <family val="2"/>
    </font>
    <font>
      <sz val="7"/>
      <color indexed="8"/>
      <name val="Arial Narrow"/>
      <family val="2"/>
    </font>
    <font>
      <b/>
      <sz val="7"/>
      <color indexed="55"/>
      <name val="Arial Narrow"/>
      <family val="2"/>
    </font>
    <font>
      <b/>
      <sz val="7"/>
      <color indexed="17"/>
      <name val="Arial Narrow"/>
      <family val="2"/>
    </font>
    <font>
      <b/>
      <sz val="11"/>
      <color indexed="10"/>
      <name val="Arial"/>
      <family val="2"/>
    </font>
    <font>
      <b/>
      <sz val="10"/>
      <color indexed="8"/>
      <name val="Times New Roman"/>
      <family val="1"/>
    </font>
    <font>
      <sz val="10"/>
      <color indexed="63"/>
      <name val="Arial"/>
      <family val="2"/>
    </font>
    <font>
      <b/>
      <sz val="8"/>
      <color indexed="9"/>
      <name val="Arial"/>
      <family val="2"/>
    </font>
    <font>
      <sz val="8"/>
      <color indexed="31"/>
      <name val="Arial"/>
      <family val="2"/>
    </font>
    <font>
      <sz val="8"/>
      <color indexed="9"/>
      <name val="Arial"/>
      <family val="2"/>
    </font>
    <font>
      <b/>
      <i/>
      <sz val="8"/>
      <color indexed="8"/>
      <name val="Arial"/>
      <family val="2"/>
    </font>
    <font>
      <sz val="8"/>
      <name val="Tahoma"/>
      <family val="2"/>
    </font>
    <font>
      <sz val="10"/>
      <color indexed="8"/>
      <name val="Calibri"/>
      <family val="0"/>
    </font>
    <font>
      <sz val="7.5"/>
      <color indexed="8"/>
      <name val="Arial Narrow"/>
      <family val="0"/>
    </font>
    <font>
      <sz val="6.9"/>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FF0000"/>
      <name val="Arial"/>
      <family val="2"/>
    </font>
    <font>
      <b/>
      <sz val="8"/>
      <color rgb="FF00B050"/>
      <name val="Arial"/>
      <family val="2"/>
    </font>
    <font>
      <sz val="8"/>
      <color rgb="FF00B050"/>
      <name val="Arial"/>
      <family val="2"/>
    </font>
    <font>
      <sz val="10"/>
      <color rgb="FF00B050"/>
      <name val="Arial"/>
      <family val="2"/>
    </font>
    <font>
      <b/>
      <sz val="7"/>
      <color rgb="FFFF0000"/>
      <name val="Arial"/>
      <family val="2"/>
    </font>
    <font>
      <sz val="7"/>
      <color theme="1"/>
      <name val="Arial"/>
      <family val="2"/>
    </font>
    <font>
      <b/>
      <sz val="7"/>
      <color rgb="FF00B050"/>
      <name val="Arial"/>
      <family val="2"/>
    </font>
    <font>
      <b/>
      <sz val="7"/>
      <color theme="0" tint="-0.24997000396251678"/>
      <name val="Arial"/>
      <family val="2"/>
    </font>
    <font>
      <i/>
      <sz val="8"/>
      <color rgb="FFFF0000"/>
      <name val="Arial"/>
      <family val="2"/>
    </font>
    <font>
      <b/>
      <sz val="10"/>
      <color theme="1"/>
      <name val="Arial Narrow"/>
      <family val="2"/>
    </font>
    <font>
      <sz val="10"/>
      <color theme="1"/>
      <name val="Arial Narrow"/>
      <family val="2"/>
    </font>
    <font>
      <i/>
      <sz val="8"/>
      <color theme="1"/>
      <name val="Arial Narrow"/>
      <family val="2"/>
    </font>
    <font>
      <sz val="8"/>
      <color theme="1"/>
      <name val="Arial Narrow"/>
      <family val="2"/>
    </font>
    <font>
      <b/>
      <sz val="7"/>
      <color rgb="FFFF0000"/>
      <name val="Arial Narrow"/>
      <family val="2"/>
    </font>
    <font>
      <sz val="7"/>
      <color theme="1"/>
      <name val="Arial Narrow"/>
      <family val="2"/>
    </font>
    <font>
      <b/>
      <sz val="7"/>
      <color theme="0" tint="-0.24997000396251678"/>
      <name val="Arial Narrow"/>
      <family val="2"/>
    </font>
    <font>
      <b/>
      <sz val="7"/>
      <color rgb="FF00B050"/>
      <name val="Arial Narrow"/>
      <family val="2"/>
    </font>
    <font>
      <b/>
      <sz val="11"/>
      <color rgb="FFFF0000"/>
      <name val="Arial"/>
      <family val="2"/>
    </font>
    <font>
      <b/>
      <sz val="10"/>
      <color theme="1"/>
      <name val="Times New Roman"/>
      <family val="1"/>
    </font>
    <font>
      <sz val="10"/>
      <color rgb="FF222222"/>
      <name val="Arial"/>
      <family val="2"/>
    </font>
    <font>
      <b/>
      <sz val="8"/>
      <color theme="0"/>
      <name val="Arial"/>
      <family val="2"/>
    </font>
    <font>
      <sz val="8"/>
      <color theme="4" tint="0.7999799847602844"/>
      <name val="Arial"/>
      <family val="2"/>
    </font>
    <font>
      <sz val="8"/>
      <color theme="0"/>
      <name val="Arial"/>
      <family val="2"/>
    </font>
    <font>
      <i/>
      <sz val="8"/>
      <color theme="1"/>
      <name val="Arial"/>
      <family val="2"/>
    </font>
    <font>
      <b/>
      <i/>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border>
    <border>
      <left style="thin"/>
      <right style="thin"/>
      <top/>
      <bottom/>
    </border>
    <border>
      <left style="thin"/>
      <right/>
      <top/>
      <bottom/>
    </border>
    <border>
      <left style="medium"/>
      <right style="thin"/>
      <top/>
      <bottom/>
    </border>
    <border>
      <left style="thin"/>
      <right style="thin"/>
      <top/>
      <bottom style="medium"/>
    </border>
    <border>
      <left/>
      <right/>
      <top style="thin"/>
      <bottom/>
    </border>
    <border>
      <left/>
      <right/>
      <top/>
      <bottom style="medium"/>
    </border>
    <border>
      <left/>
      <right style="thin"/>
      <top style="thin"/>
      <bottom/>
    </border>
    <border>
      <left/>
      <right style="thin"/>
      <top/>
      <bottom/>
    </border>
    <border>
      <left style="thin"/>
      <right/>
      <top style="thin"/>
      <bottom/>
    </border>
    <border>
      <left/>
      <right style="thin"/>
      <top/>
      <bottom style="medium"/>
    </border>
    <border>
      <left style="thin"/>
      <right/>
      <top/>
      <bottom style="medium"/>
    </border>
    <border>
      <left style="thin"/>
      <right style="thin"/>
      <top style="thin"/>
      <bottom style="thin"/>
    </border>
    <border>
      <left style="thin"/>
      <right/>
      <top style="thin"/>
      <bottom style="thin"/>
    </border>
    <border>
      <left style="thin"/>
      <right/>
      <top/>
      <bottom style="thin"/>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thin"/>
      <right style="thin"/>
      <top style="thin"/>
      <bottom style="medium"/>
    </border>
    <border>
      <left style="thin"/>
      <right/>
      <top style="thin"/>
      <bottom style="medium"/>
    </border>
    <border>
      <left/>
      <right/>
      <top style="thin"/>
      <bottom style="medium"/>
    </border>
    <border>
      <left style="medium"/>
      <right/>
      <top style="thin"/>
      <bottom/>
    </border>
    <border>
      <left style="medium"/>
      <right/>
      <top/>
      <bottom style="medium"/>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border>
    <border>
      <left/>
      <right style="thin"/>
      <top style="thin"/>
      <bottom style="mediu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lignment vertical="top"/>
      <protection locked="0"/>
    </xf>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8" fillId="0" borderId="0">
      <alignment/>
      <protection/>
    </xf>
    <xf numFmtId="0" fontId="76" fillId="0" borderId="0">
      <alignment/>
      <protection/>
    </xf>
    <xf numFmtId="0" fontId="8" fillId="0" borderId="0">
      <alignment/>
      <protection/>
    </xf>
    <xf numFmtId="0" fontId="6"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2" fillId="0" borderId="0">
      <alignment/>
      <protection/>
    </xf>
    <xf numFmtId="0" fontId="8" fillId="0" borderId="0">
      <alignment/>
      <protection/>
    </xf>
    <xf numFmtId="0" fontId="8" fillId="0" borderId="0">
      <alignment/>
      <protection/>
    </xf>
    <xf numFmtId="0" fontId="6"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68">
    <xf numFmtId="0" fontId="0" fillId="0" borderId="0" xfId="0" applyNumberFormat="1" applyFont="1" applyFill="1" applyBorder="1" applyAlignment="1">
      <alignment/>
    </xf>
    <xf numFmtId="165" fontId="3" fillId="0" borderId="10" xfId="69" applyNumberFormat="1" applyFont="1" applyFill="1" applyBorder="1" applyAlignment="1">
      <alignment horizontal="left"/>
      <protection/>
    </xf>
    <xf numFmtId="0" fontId="5" fillId="2" borderId="11" xfId="67" applyNumberFormat="1" applyFont="1" applyFill="1" applyBorder="1" applyAlignment="1">
      <alignment horizontal="left"/>
      <protection/>
    </xf>
    <xf numFmtId="1" fontId="76" fillId="2" borderId="12" xfId="67" applyNumberFormat="1" applyFont="1" applyFill="1" applyBorder="1" applyAlignment="1">
      <alignment horizontal="right"/>
      <protection/>
    </xf>
    <xf numFmtId="166" fontId="5" fillId="2" borderId="11" xfId="67" applyNumberFormat="1" applyFont="1" applyFill="1" applyBorder="1" applyAlignment="1">
      <alignment horizontal="left"/>
      <protection/>
    </xf>
    <xf numFmtId="166" fontId="5" fillId="33" borderId="11" xfId="67" applyNumberFormat="1" applyFont="1" applyFill="1" applyBorder="1" applyAlignment="1">
      <alignment horizontal="left"/>
      <protection/>
    </xf>
    <xf numFmtId="1" fontId="76" fillId="33" borderId="12" xfId="60" applyNumberFormat="1" applyFont="1" applyFill="1" applyBorder="1" applyAlignment="1">
      <alignment horizontal="right"/>
      <protection/>
    </xf>
    <xf numFmtId="1" fontId="76" fillId="33" borderId="12" xfId="67" applyNumberFormat="1" applyFont="1" applyFill="1" applyBorder="1" applyAlignment="1">
      <alignment horizontal="right"/>
      <protection/>
    </xf>
    <xf numFmtId="1" fontId="76" fillId="2" borderId="12" xfId="60" applyNumberFormat="1" applyFont="1" applyFill="1" applyBorder="1" applyAlignment="1">
      <alignment horizontal="right"/>
      <protection/>
    </xf>
    <xf numFmtId="166" fontId="5" fillId="2" borderId="11" xfId="60" applyNumberFormat="1" applyFont="1" applyFill="1" applyBorder="1" applyAlignment="1">
      <alignment horizontal="left"/>
      <protection/>
    </xf>
    <xf numFmtId="166" fontId="5" fillId="33" borderId="11" xfId="60" applyNumberFormat="1" applyFont="1" applyFill="1" applyBorder="1" applyAlignment="1">
      <alignment horizontal="left"/>
      <protection/>
    </xf>
    <xf numFmtId="0" fontId="3" fillId="34" borderId="11" xfId="59" applyNumberFormat="1" applyFont="1" applyFill="1" applyBorder="1" applyAlignment="1">
      <alignment horizontal="left"/>
      <protection/>
    </xf>
    <xf numFmtId="1" fontId="5" fillId="34" borderId="12" xfId="60" applyNumberFormat="1" applyFont="1" applyFill="1" applyBorder="1" applyAlignment="1">
      <alignment horizontal="right"/>
      <protection/>
    </xf>
    <xf numFmtId="165" fontId="3" fillId="33" borderId="13" xfId="69" applyNumberFormat="1" applyFont="1" applyFill="1" applyBorder="1" applyAlignment="1">
      <alignment horizontal="left"/>
      <protection/>
    </xf>
    <xf numFmtId="166" fontId="5" fillId="33" borderId="12" xfId="60" applyNumberFormat="1" applyFont="1" applyFill="1" applyBorder="1" applyAlignment="1">
      <alignment horizontal="left"/>
      <protection/>
    </xf>
    <xf numFmtId="165" fontId="5" fillId="2" borderId="12" xfId="0" applyNumberFormat="1" applyFont="1" applyFill="1" applyBorder="1" applyAlignment="1">
      <alignment horizontal="left"/>
    </xf>
    <xf numFmtId="0" fontId="3" fillId="34" borderId="14" xfId="59" applyNumberFormat="1" applyFont="1" applyFill="1" applyBorder="1" applyAlignment="1">
      <alignment horizontal="left"/>
      <protection/>
    </xf>
    <xf numFmtId="0" fontId="5" fillId="33" borderId="0" xfId="66" applyNumberFormat="1" applyFont="1" applyFill="1" applyBorder="1" applyAlignment="1">
      <alignment horizontal="center" vertical="center"/>
      <protection/>
    </xf>
    <xf numFmtId="0" fontId="0" fillId="0" borderId="0" xfId="0" applyNumberFormat="1" applyFont="1" applyFill="1" applyBorder="1" applyAlignment="1">
      <alignment horizontal="center" vertical="center"/>
    </xf>
    <xf numFmtId="0" fontId="5" fillId="0" borderId="0" xfId="66" applyNumberFormat="1" applyFont="1" applyFill="1" applyBorder="1" applyAlignment="1">
      <alignment horizontal="center" vertical="center" wrapText="1"/>
      <protection/>
    </xf>
    <xf numFmtId="0" fontId="5" fillId="0" borderId="0" xfId="65" applyNumberFormat="1" applyFont="1" applyFill="1" applyBorder="1" applyAlignment="1">
      <alignment horizontal="center" vertical="center" wrapText="1"/>
      <protection/>
    </xf>
    <xf numFmtId="1" fontId="5" fillId="0" borderId="15" xfId="60" applyNumberFormat="1" applyFont="1" applyFill="1" applyBorder="1" applyAlignment="1">
      <alignment horizontal="center" vertical="center"/>
      <protection/>
    </xf>
    <xf numFmtId="166" fontId="5" fillId="2" borderId="12" xfId="67" applyNumberFormat="1" applyFont="1" applyFill="1" applyBorder="1" applyAlignment="1">
      <alignment horizontal="right" vertical="center"/>
      <protection/>
    </xf>
    <xf numFmtId="166" fontId="5" fillId="33" borderId="12" xfId="67" applyNumberFormat="1" applyFont="1" applyFill="1" applyBorder="1" applyAlignment="1">
      <alignment horizontal="right" vertical="center"/>
      <protection/>
    </xf>
    <xf numFmtId="167" fontId="5" fillId="2" borderId="12" xfId="60" applyNumberFormat="1" applyFont="1" applyFill="1" applyBorder="1" applyAlignment="1">
      <alignment horizontal="center" vertical="center"/>
      <protection/>
    </xf>
    <xf numFmtId="166" fontId="5" fillId="2" borderId="12" xfId="60" applyNumberFormat="1" applyFont="1" applyFill="1" applyBorder="1" applyAlignment="1">
      <alignment horizontal="right" vertical="center"/>
      <protection/>
    </xf>
    <xf numFmtId="166" fontId="5" fillId="33" borderId="12" xfId="60" applyNumberFormat="1" applyFont="1" applyFill="1" applyBorder="1" applyAlignment="1">
      <alignment horizontal="right" vertical="center"/>
      <protection/>
    </xf>
    <xf numFmtId="1" fontId="5" fillId="0" borderId="0" xfId="60" applyNumberFormat="1" applyFont="1" applyFill="1" applyBorder="1" applyAlignment="1">
      <alignment horizontal="center" vertical="center"/>
      <protection/>
    </xf>
    <xf numFmtId="0" fontId="3" fillId="34" borderId="12" xfId="59" applyNumberFormat="1" applyFont="1" applyFill="1" applyBorder="1" applyAlignment="1">
      <alignment horizontal="left" vertical="center"/>
      <protection/>
    </xf>
    <xf numFmtId="1" fontId="5" fillId="33" borderId="0" xfId="60" applyNumberFormat="1" applyFont="1" applyFill="1" applyBorder="1" applyAlignment="1">
      <alignment horizontal="center" vertical="center"/>
      <protection/>
    </xf>
    <xf numFmtId="0" fontId="5" fillId="33" borderId="12" xfId="59" applyNumberFormat="1" applyFont="1" applyFill="1" applyBorder="1" applyAlignment="1">
      <alignment horizontal="left" vertical="center"/>
      <protection/>
    </xf>
    <xf numFmtId="0" fontId="5" fillId="2" borderId="12" xfId="59" applyNumberFormat="1" applyFont="1" applyFill="1" applyBorder="1" applyAlignment="1">
      <alignment horizontal="left" vertical="center"/>
      <protection/>
    </xf>
    <xf numFmtId="167" fontId="5" fillId="33" borderId="12" xfId="60" applyNumberFormat="1" applyFont="1" applyFill="1" applyBorder="1" applyAlignment="1">
      <alignment horizontal="center" vertical="center"/>
      <protection/>
    </xf>
    <xf numFmtId="0" fontId="5" fillId="2" borderId="12" xfId="60" applyNumberFormat="1" applyFont="1" applyFill="1" applyBorder="1" applyAlignment="1">
      <alignment horizontal="left" vertical="center"/>
      <protection/>
    </xf>
    <xf numFmtId="167" fontId="3" fillId="34" borderId="16" xfId="60" applyNumberFormat="1" applyFont="1" applyFill="1" applyBorder="1" applyAlignment="1">
      <alignment horizontal="right" vertical="center"/>
      <protection/>
    </xf>
    <xf numFmtId="165" fontId="3" fillId="0" borderId="17" xfId="69" applyNumberFormat="1" applyFont="1" applyFill="1" applyBorder="1" applyAlignment="1">
      <alignment horizontal="left"/>
      <protection/>
    </xf>
    <xf numFmtId="0" fontId="5" fillId="0" borderId="0" xfId="70" applyNumberFormat="1" applyFont="1" applyFill="1" applyBorder="1" applyAlignment="1">
      <alignment vertical="center" textRotation="180"/>
      <protection/>
    </xf>
    <xf numFmtId="0" fontId="5" fillId="0" borderId="0" xfId="70" applyNumberFormat="1" applyFont="1" applyFill="1" applyBorder="1" applyAlignment="1">
      <alignment horizontal="center" vertical="center" textRotation="180"/>
      <protection/>
    </xf>
    <xf numFmtId="0" fontId="0" fillId="0" borderId="0" xfId="0" applyNumberFormat="1" applyFont="1" applyFill="1" applyBorder="1" applyAlignment="1">
      <alignment horizontal="center" vertical="center"/>
    </xf>
    <xf numFmtId="0" fontId="81" fillId="0" borderId="0" xfId="0" applyNumberFormat="1" applyFont="1" applyFill="1" applyBorder="1" applyAlignment="1">
      <alignment horizontal="center" vertical="center" wrapText="1"/>
    </xf>
    <xf numFmtId="0" fontId="82" fillId="0" borderId="0" xfId="0" applyNumberFormat="1" applyFont="1" applyFill="1" applyBorder="1" applyAlignment="1">
      <alignment horizontal="center" vertical="center" wrapText="1"/>
    </xf>
    <xf numFmtId="0" fontId="5" fillId="0" borderId="18" xfId="67" applyNumberFormat="1" applyFont="1" applyFill="1" applyBorder="1" applyAlignment="1">
      <alignment horizontal="left"/>
      <protection/>
    </xf>
    <xf numFmtId="166" fontId="5" fillId="0" borderId="18" xfId="67" applyNumberFormat="1" applyFont="1" applyFill="1" applyBorder="1" applyAlignment="1">
      <alignment horizontal="left"/>
      <protection/>
    </xf>
    <xf numFmtId="166" fontId="5" fillId="0" borderId="18" xfId="60" applyNumberFormat="1" applyFont="1" applyFill="1" applyBorder="1" applyAlignment="1">
      <alignment horizontal="left"/>
      <protection/>
    </xf>
    <xf numFmtId="0" fontId="0" fillId="0" borderId="0" xfId="0" applyNumberFormat="1" applyFont="1" applyFill="1" applyBorder="1" applyAlignment="1">
      <alignment/>
    </xf>
    <xf numFmtId="166" fontId="5" fillId="0" borderId="0" xfId="67" applyNumberFormat="1" applyFont="1" applyFill="1" applyBorder="1" applyAlignment="1">
      <alignment horizontal="right" vertical="center"/>
      <protection/>
    </xf>
    <xf numFmtId="167" fontId="5" fillId="0" borderId="0" xfId="60" applyNumberFormat="1" applyFont="1" applyFill="1" applyBorder="1" applyAlignment="1">
      <alignment horizontal="center" vertical="center"/>
      <protection/>
    </xf>
    <xf numFmtId="166" fontId="5" fillId="0" borderId="0" xfId="60" applyNumberFormat="1" applyFont="1" applyFill="1" applyBorder="1" applyAlignment="1">
      <alignment horizontal="right" vertical="center"/>
      <protection/>
    </xf>
    <xf numFmtId="0" fontId="3" fillId="0" borderId="0" xfId="59" applyNumberFormat="1" applyFont="1" applyFill="1" applyBorder="1" applyAlignment="1">
      <alignment horizontal="left" vertical="center"/>
      <protection/>
    </xf>
    <xf numFmtId="0" fontId="5" fillId="0" borderId="0" xfId="59" applyNumberFormat="1" applyFont="1" applyFill="1" applyBorder="1" applyAlignment="1">
      <alignment horizontal="left" vertical="center"/>
      <protection/>
    </xf>
    <xf numFmtId="0" fontId="5" fillId="0" borderId="0" xfId="60" applyNumberFormat="1" applyFont="1" applyFill="1" applyBorder="1" applyAlignment="1">
      <alignment horizontal="left" vertical="center"/>
      <protection/>
    </xf>
    <xf numFmtId="167" fontId="3" fillId="0" borderId="0" xfId="60" applyNumberFormat="1" applyFont="1" applyFill="1" applyBorder="1" applyAlignment="1">
      <alignment horizontal="right" vertical="center"/>
      <protection/>
    </xf>
    <xf numFmtId="0" fontId="0" fillId="0" borderId="0" xfId="0" applyNumberFormat="1" applyFont="1" applyFill="1" applyBorder="1" applyAlignment="1">
      <alignment/>
    </xf>
    <xf numFmtId="0" fontId="5" fillId="0" borderId="0" xfId="66" applyNumberFormat="1" applyFont="1" applyFill="1" applyBorder="1" applyAlignment="1">
      <alignment horizontal="left"/>
      <protection/>
    </xf>
    <xf numFmtId="0" fontId="5" fillId="0" borderId="0" xfId="66" applyNumberFormat="1" applyFont="1" applyFill="1" applyBorder="1" applyAlignment="1">
      <alignment horizontal="center" vertical="center"/>
      <protection/>
    </xf>
    <xf numFmtId="0" fontId="83" fillId="0" borderId="0" xfId="66" applyNumberFormat="1" applyFont="1" applyFill="1" applyBorder="1" applyAlignment="1">
      <alignment horizontal="center" vertical="center"/>
      <protection/>
    </xf>
    <xf numFmtId="0" fontId="84" fillId="0" borderId="0" xfId="0" applyNumberFormat="1" applyFont="1" applyFill="1" applyBorder="1" applyAlignment="1">
      <alignment horizontal="center" vertical="center"/>
    </xf>
    <xf numFmtId="0" fontId="84" fillId="0" borderId="0" xfId="0" applyNumberFormat="1" applyFont="1" applyFill="1" applyBorder="1" applyAlignment="1">
      <alignment horizontal="center" vertical="center"/>
    </xf>
    <xf numFmtId="0" fontId="4" fillId="0" borderId="0" xfId="66" applyNumberFormat="1" applyFont="1" applyFill="1" applyBorder="1" applyAlignment="1">
      <alignment horizontal="left"/>
      <protection/>
    </xf>
    <xf numFmtId="0" fontId="0" fillId="0" borderId="0" xfId="0" applyNumberFormat="1" applyFont="1" applyFill="1" applyBorder="1" applyAlignment="1">
      <alignment/>
    </xf>
    <xf numFmtId="0" fontId="3" fillId="0" borderId="0" xfId="66" applyNumberFormat="1" applyFont="1" applyFill="1" applyBorder="1" applyAlignment="1">
      <alignment horizontal="left"/>
      <protection/>
    </xf>
    <xf numFmtId="1" fontId="76" fillId="2" borderId="0" xfId="67" applyNumberFormat="1" applyFont="1" applyFill="1" applyBorder="1" applyAlignment="1">
      <alignment horizontal="right"/>
      <protection/>
    </xf>
    <xf numFmtId="1" fontId="76" fillId="33" borderId="0" xfId="67" applyNumberFormat="1" applyFont="1" applyFill="1" applyBorder="1" applyAlignment="1">
      <alignment horizontal="right"/>
      <protection/>
    </xf>
    <xf numFmtId="1" fontId="5" fillId="2" borderId="0" xfId="67" applyNumberFormat="1" applyFont="1" applyFill="1" applyBorder="1" applyAlignment="1">
      <alignment horizontal="right"/>
      <protection/>
    </xf>
    <xf numFmtId="1" fontId="76" fillId="2" borderId="0" xfId="60" applyNumberFormat="1" applyFont="1" applyFill="1" applyBorder="1" applyAlignment="1">
      <alignment horizontal="right"/>
      <protection/>
    </xf>
    <xf numFmtId="1" fontId="76" fillId="33" borderId="0" xfId="60" applyNumberFormat="1" applyFont="1" applyFill="1" applyBorder="1" applyAlignment="1">
      <alignment horizontal="right"/>
      <protection/>
    </xf>
    <xf numFmtId="0" fontId="85" fillId="0" borderId="0" xfId="0" applyNumberFormat="1" applyFont="1" applyFill="1" applyBorder="1" applyAlignment="1">
      <alignment horizontal="center" vertical="center" wrapText="1"/>
    </xf>
    <xf numFmtId="0" fontId="86" fillId="0" borderId="0" xfId="0" applyNumberFormat="1" applyFont="1" applyFill="1" applyBorder="1" applyAlignment="1">
      <alignment horizontal="center" vertical="center" wrapText="1"/>
    </xf>
    <xf numFmtId="0" fontId="9" fillId="0" borderId="0" xfId="66" applyNumberFormat="1" applyFont="1" applyFill="1" applyBorder="1" applyAlignment="1">
      <alignment horizontal="center" vertical="center" wrapText="1"/>
      <protection/>
    </xf>
    <xf numFmtId="0" fontId="87" fillId="0" borderId="0" xfId="0" applyNumberFormat="1" applyFont="1" applyFill="1" applyBorder="1" applyAlignment="1">
      <alignment horizontal="center" vertical="center" wrapText="1"/>
    </xf>
    <xf numFmtId="0" fontId="9" fillId="0" borderId="0" xfId="65" applyNumberFormat="1" applyFont="1" applyFill="1" applyBorder="1" applyAlignment="1">
      <alignment horizontal="center" vertical="center" wrapText="1"/>
      <protection/>
    </xf>
    <xf numFmtId="0" fontId="9" fillId="0" borderId="0" xfId="0" applyNumberFormat="1" applyFont="1" applyFill="1" applyBorder="1" applyAlignment="1">
      <alignment horizontal="center" vertical="center"/>
    </xf>
    <xf numFmtId="166" fontId="5" fillId="33" borderId="18" xfId="60" applyNumberFormat="1" applyFont="1" applyFill="1" applyBorder="1" applyAlignment="1">
      <alignment horizontal="left"/>
      <protection/>
    </xf>
    <xf numFmtId="1" fontId="5" fillId="33" borderId="19" xfId="60" applyNumberFormat="1" applyFont="1" applyFill="1" applyBorder="1" applyAlignment="1">
      <alignment horizontal="center"/>
      <protection/>
    </xf>
    <xf numFmtId="1" fontId="5" fillId="33" borderId="15" xfId="60" applyNumberFormat="1" applyFont="1" applyFill="1" applyBorder="1" applyAlignment="1">
      <alignment horizontal="center"/>
      <protection/>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86" fillId="0" borderId="0" xfId="0" applyNumberFormat="1" applyFont="1" applyFill="1" applyBorder="1" applyAlignment="1">
      <alignment horizontal="left" vertical="center" wrapText="1"/>
    </xf>
    <xf numFmtId="0" fontId="9" fillId="0" borderId="0" xfId="66" applyNumberFormat="1" applyFont="1" applyFill="1" applyBorder="1" applyAlignment="1">
      <alignment horizontal="left" vertical="center" wrapText="1"/>
      <protection/>
    </xf>
    <xf numFmtId="0" fontId="5" fillId="0" borderId="0" xfId="66" applyNumberFormat="1" applyFont="1" applyFill="1" applyBorder="1" applyAlignment="1">
      <alignment horizontal="left" vertical="center" wrapText="1"/>
      <protection/>
    </xf>
    <xf numFmtId="1" fontId="5" fillId="33" borderId="17" xfId="60" applyNumberFormat="1" applyFont="1" applyFill="1" applyBorder="1" applyAlignment="1">
      <alignment horizontal="left"/>
      <protection/>
    </xf>
    <xf numFmtId="1" fontId="76" fillId="2" borderId="18" xfId="67" applyNumberFormat="1" applyFont="1" applyFill="1" applyBorder="1" applyAlignment="1">
      <alignment horizontal="left"/>
      <protection/>
    </xf>
    <xf numFmtId="1" fontId="76" fillId="33" borderId="18" xfId="67" applyNumberFormat="1" applyFont="1" applyFill="1" applyBorder="1" applyAlignment="1">
      <alignment horizontal="left"/>
      <protection/>
    </xf>
    <xf numFmtId="1" fontId="5" fillId="34" borderId="18" xfId="60" applyNumberFormat="1" applyFont="1" applyFill="1" applyBorder="1" applyAlignment="1">
      <alignment horizontal="left"/>
      <protection/>
    </xf>
    <xf numFmtId="0" fontId="9" fillId="0" borderId="0" xfId="65" applyNumberFormat="1" applyFont="1" applyFill="1" applyBorder="1" applyAlignment="1">
      <alignment horizontal="left" vertical="center" wrapText="1"/>
      <protection/>
    </xf>
    <xf numFmtId="0" fontId="5" fillId="0" borderId="0" xfId="65" applyNumberFormat="1" applyFont="1" applyFill="1" applyBorder="1" applyAlignment="1">
      <alignment horizontal="left" vertical="center" wrapText="1"/>
      <protection/>
    </xf>
    <xf numFmtId="1" fontId="5" fillId="2" borderId="18" xfId="67" applyNumberFormat="1" applyFont="1" applyFill="1" applyBorder="1" applyAlignment="1">
      <alignment horizontal="left"/>
      <protection/>
    </xf>
    <xf numFmtId="1" fontId="5" fillId="33" borderId="15" xfId="60" applyNumberFormat="1" applyFont="1" applyFill="1" applyBorder="1" applyAlignment="1">
      <alignment horizontal="left"/>
      <protection/>
    </xf>
    <xf numFmtId="1" fontId="76" fillId="2" borderId="0" xfId="67" applyNumberFormat="1" applyFont="1" applyFill="1" applyBorder="1" applyAlignment="1">
      <alignment horizontal="left"/>
      <protection/>
    </xf>
    <xf numFmtId="1" fontId="76" fillId="33" borderId="0" xfId="67" applyNumberFormat="1" applyFont="1" applyFill="1" applyBorder="1" applyAlignment="1">
      <alignment horizontal="left"/>
      <protection/>
    </xf>
    <xf numFmtId="1" fontId="5" fillId="2" borderId="0" xfId="67" applyNumberFormat="1" applyFont="1" applyFill="1" applyBorder="1" applyAlignment="1">
      <alignment horizontal="left"/>
      <protection/>
    </xf>
    <xf numFmtId="1" fontId="76" fillId="2" borderId="18" xfId="60" applyNumberFormat="1" applyFont="1" applyFill="1" applyBorder="1" applyAlignment="1">
      <alignment horizontal="left"/>
      <protection/>
    </xf>
    <xf numFmtId="1" fontId="76" fillId="33" borderId="18" xfId="60" applyNumberFormat="1" applyFont="1" applyFill="1" applyBorder="1" applyAlignment="1">
      <alignment horizontal="left"/>
      <protection/>
    </xf>
    <xf numFmtId="1" fontId="76" fillId="2" borderId="0" xfId="60" applyNumberFormat="1" applyFont="1" applyFill="1" applyBorder="1" applyAlignment="1">
      <alignment horizontal="left"/>
      <protection/>
    </xf>
    <xf numFmtId="1" fontId="76" fillId="33" borderId="0" xfId="60" applyNumberFormat="1" applyFont="1" applyFill="1" applyBorder="1" applyAlignment="1">
      <alignment horizontal="left"/>
      <protection/>
    </xf>
    <xf numFmtId="1" fontId="5" fillId="33" borderId="12" xfId="60" applyNumberFormat="1" applyFont="1" applyFill="1" applyBorder="1" applyAlignment="1">
      <alignment horizontal="center"/>
      <protection/>
    </xf>
    <xf numFmtId="1" fontId="5" fillId="33" borderId="18" xfId="60" applyNumberFormat="1" applyFont="1" applyFill="1" applyBorder="1" applyAlignment="1">
      <alignment horizontal="left"/>
      <protection/>
    </xf>
    <xf numFmtId="1" fontId="5" fillId="33" borderId="0" xfId="60" applyNumberFormat="1" applyFont="1" applyFill="1" applyBorder="1" applyAlignment="1">
      <alignment horizontal="center"/>
      <protection/>
    </xf>
    <xf numFmtId="1" fontId="5" fillId="33" borderId="0" xfId="60" applyNumberFormat="1" applyFont="1" applyFill="1" applyBorder="1" applyAlignment="1">
      <alignment horizontal="left"/>
      <protection/>
    </xf>
    <xf numFmtId="1" fontId="76" fillId="2" borderId="18" xfId="68" applyNumberFormat="1" applyFont="1" applyFill="1" applyBorder="1" applyAlignment="1">
      <alignment horizontal="left"/>
      <protection/>
    </xf>
    <xf numFmtId="1" fontId="76" fillId="2" borderId="12" xfId="68" applyNumberFormat="1" applyFont="1" applyFill="1" applyBorder="1" applyAlignment="1">
      <alignment horizontal="right"/>
      <protection/>
    </xf>
    <xf numFmtId="1" fontId="76" fillId="2" borderId="0" xfId="68" applyNumberFormat="1" applyFont="1" applyFill="1" applyBorder="1" applyAlignment="1">
      <alignment horizontal="right"/>
      <protection/>
    </xf>
    <xf numFmtId="1" fontId="76" fillId="2" borderId="0" xfId="68" applyNumberFormat="1" applyFont="1" applyFill="1" applyBorder="1" applyAlignment="1">
      <alignment horizontal="left"/>
      <protection/>
    </xf>
    <xf numFmtId="1" fontId="76" fillId="33" borderId="18" xfId="68" applyNumberFormat="1" applyFont="1" applyFill="1" applyBorder="1" applyAlignment="1">
      <alignment horizontal="left"/>
      <protection/>
    </xf>
    <xf numFmtId="1" fontId="76" fillId="33" borderId="12" xfId="68" applyNumberFormat="1" applyFont="1" applyFill="1" applyBorder="1" applyAlignment="1">
      <alignment horizontal="right"/>
      <protection/>
    </xf>
    <xf numFmtId="1" fontId="76" fillId="33" borderId="0" xfId="68" applyNumberFormat="1" applyFont="1" applyFill="1" applyBorder="1" applyAlignment="1">
      <alignment horizontal="right"/>
      <protection/>
    </xf>
    <xf numFmtId="1" fontId="76" fillId="33" borderId="0" xfId="68" applyNumberFormat="1" applyFont="1" applyFill="1" applyBorder="1" applyAlignment="1">
      <alignment horizontal="left"/>
      <protection/>
    </xf>
    <xf numFmtId="1" fontId="5" fillId="34" borderId="16" xfId="60" applyNumberFormat="1" applyFont="1" applyFill="1" applyBorder="1" applyAlignment="1">
      <alignment horizontal="right"/>
      <protection/>
    </xf>
    <xf numFmtId="1" fontId="5" fillId="34" borderId="20" xfId="60" applyNumberFormat="1" applyFont="1" applyFill="1" applyBorder="1" applyAlignment="1">
      <alignment horizontal="left"/>
      <protection/>
    </xf>
    <xf numFmtId="1" fontId="5" fillId="34" borderId="21" xfId="60" applyNumberFormat="1" applyFont="1" applyFill="1" applyBorder="1" applyAlignment="1">
      <alignment horizontal="right"/>
      <protection/>
    </xf>
    <xf numFmtId="1" fontId="5" fillId="34" borderId="16" xfId="60" applyNumberFormat="1" applyFont="1" applyFill="1" applyBorder="1" applyAlignment="1">
      <alignment horizontal="left"/>
      <protection/>
    </xf>
    <xf numFmtId="0" fontId="0" fillId="0" borderId="0" xfId="0" applyNumberFormat="1" applyFont="1" applyFill="1" applyBorder="1" applyAlignment="1">
      <alignment horizontal="right" vertical="center" wrapText="1"/>
    </xf>
    <xf numFmtId="0" fontId="9" fillId="0" borderId="0" xfId="65" applyNumberFormat="1" applyFont="1" applyFill="1" applyBorder="1" applyAlignment="1">
      <alignment horizontal="right" vertical="center" wrapText="1"/>
      <protection/>
    </xf>
    <xf numFmtId="0" fontId="5" fillId="0" borderId="0" xfId="65" applyNumberFormat="1" applyFont="1" applyFill="1" applyBorder="1" applyAlignment="1">
      <alignment horizontal="right" vertical="center" wrapText="1"/>
      <protection/>
    </xf>
    <xf numFmtId="1" fontId="5" fillId="33" borderId="15" xfId="60" applyNumberFormat="1" applyFont="1" applyFill="1" applyBorder="1" applyAlignment="1">
      <alignment horizontal="right" vertical="center" wrapText="1"/>
      <protection/>
    </xf>
    <xf numFmtId="1" fontId="76" fillId="2" borderId="0" xfId="67" applyNumberFormat="1" applyFont="1" applyFill="1" applyBorder="1" applyAlignment="1">
      <alignment horizontal="right" vertical="center" wrapText="1"/>
      <protection/>
    </xf>
    <xf numFmtId="1" fontId="76" fillId="33" borderId="0" xfId="67" applyNumberFormat="1" applyFont="1" applyFill="1" applyBorder="1" applyAlignment="1">
      <alignment horizontal="right" vertical="center" wrapText="1"/>
      <protection/>
    </xf>
    <xf numFmtId="1" fontId="5" fillId="33" borderId="0" xfId="60" applyNumberFormat="1" applyFont="1" applyFill="1" applyBorder="1" applyAlignment="1">
      <alignment horizontal="right" vertical="center" wrapText="1"/>
      <protection/>
    </xf>
    <xf numFmtId="1" fontId="76" fillId="2" borderId="0" xfId="68" applyNumberFormat="1" applyFont="1" applyFill="1" applyBorder="1" applyAlignment="1">
      <alignment horizontal="right" vertical="center" wrapText="1"/>
      <protection/>
    </xf>
    <xf numFmtId="1" fontId="76" fillId="33" borderId="0" xfId="68" applyNumberFormat="1" applyFont="1" applyFill="1" applyBorder="1" applyAlignment="1">
      <alignment horizontal="right" vertical="center" wrapText="1"/>
      <protection/>
    </xf>
    <xf numFmtId="1" fontId="5" fillId="34" borderId="16" xfId="60" applyNumberFormat="1" applyFont="1" applyFill="1" applyBorder="1" applyAlignment="1">
      <alignment horizontal="right" vertical="center" wrapText="1"/>
      <protection/>
    </xf>
    <xf numFmtId="0" fontId="5" fillId="35" borderId="22" xfId="61" applyNumberFormat="1" applyFont="1" applyFill="1" applyBorder="1" applyAlignment="1">
      <alignment horizontal="centerContinuous" vertical="center"/>
      <protection/>
    </xf>
    <xf numFmtId="169" fontId="5" fillId="35" borderId="22" xfId="61" applyNumberFormat="1" applyFont="1" applyFill="1" applyBorder="1" applyAlignment="1">
      <alignment horizontal="centerContinuous" vertical="center" wrapText="1"/>
      <protection/>
    </xf>
    <xf numFmtId="0" fontId="5" fillId="35" borderId="23" xfId="61" applyNumberFormat="1" applyFont="1" applyFill="1" applyBorder="1" applyAlignment="1">
      <alignment horizontal="centerContinuous" vertical="center"/>
      <protection/>
    </xf>
    <xf numFmtId="0" fontId="4" fillId="0" borderId="0" xfId="61" applyNumberFormat="1" applyFont="1" applyFill="1" applyBorder="1">
      <alignment/>
      <protection/>
    </xf>
    <xf numFmtId="0" fontId="10" fillId="0" borderId="0" xfId="61" applyNumberFormat="1" applyFont="1" applyFill="1" applyBorder="1" applyAlignment="1">
      <alignment horizontal="center"/>
      <protection/>
    </xf>
    <xf numFmtId="0" fontId="10" fillId="0" borderId="0" xfId="61" applyNumberFormat="1" applyFont="1" applyFill="1" applyBorder="1">
      <alignment/>
      <protection/>
    </xf>
    <xf numFmtId="169" fontId="3" fillId="35" borderId="0" xfId="62" applyNumberFormat="1" applyFont="1" applyFill="1" applyBorder="1" applyAlignment="1">
      <alignment horizontal="left"/>
      <protection/>
    </xf>
    <xf numFmtId="0" fontId="4" fillId="35" borderId="0" xfId="62" applyNumberFormat="1" applyFont="1" applyFill="1" applyBorder="1">
      <alignment/>
      <protection/>
    </xf>
    <xf numFmtId="0" fontId="0" fillId="0" borderId="0" xfId="0" applyNumberFormat="1" applyFont="1" applyFill="1" applyBorder="1" applyAlignment="1">
      <alignment/>
    </xf>
    <xf numFmtId="169" fontId="3" fillId="35" borderId="0" xfId="71" applyNumberFormat="1" applyFont="1" applyFill="1" applyBorder="1" applyAlignment="1">
      <alignment horizontal="left"/>
      <protection/>
    </xf>
    <xf numFmtId="0" fontId="4" fillId="35" borderId="0" xfId="63" applyNumberFormat="1" applyFont="1" applyFill="1" applyBorder="1">
      <alignment/>
      <protection/>
    </xf>
    <xf numFmtId="0" fontId="87" fillId="0" borderId="0" xfId="0" applyNumberFormat="1" applyFont="1" applyFill="1" applyBorder="1" applyAlignment="1">
      <alignment horizontal="right" vertical="center" wrapText="1"/>
    </xf>
    <xf numFmtId="0" fontId="88" fillId="0" borderId="0" xfId="0" applyNumberFormat="1" applyFont="1" applyFill="1" applyBorder="1" applyAlignment="1">
      <alignment horizontal="center" vertical="center" wrapText="1"/>
    </xf>
    <xf numFmtId="0" fontId="3" fillId="35" borderId="0" xfId="64" applyNumberFormat="1" applyFont="1" applyFill="1" applyBorder="1" applyAlignment="1">
      <alignment horizontal="left"/>
      <protection/>
    </xf>
    <xf numFmtId="0" fontId="3" fillId="35" borderId="0" xfId="58" applyNumberFormat="1" applyFont="1" applyFill="1" applyBorder="1" applyAlignment="1">
      <alignment horizontal="left"/>
      <protection/>
    </xf>
    <xf numFmtId="0" fontId="0" fillId="16" borderId="0"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15" fontId="0" fillId="0" borderId="0" xfId="0" applyNumberFormat="1" applyFont="1" applyFill="1" applyBorder="1" applyAlignment="1">
      <alignment horizontal="center" vertical="center" wrapText="1"/>
    </xf>
    <xf numFmtId="0" fontId="5" fillId="35" borderId="0" xfId="61" applyNumberFormat="1" applyFont="1" applyFill="1" applyBorder="1" applyAlignment="1">
      <alignment vertical="top"/>
      <protection/>
    </xf>
    <xf numFmtId="0" fontId="0" fillId="0" borderId="0" xfId="0" applyNumberFormat="1" applyFont="1" applyFill="1" applyBorder="1" applyAlignment="1">
      <alignment horizontal="right" vertical="center"/>
    </xf>
    <xf numFmtId="0" fontId="89" fillId="35" borderId="0" xfId="63" applyNumberFormat="1" applyFont="1" applyFill="1" applyBorder="1">
      <alignment/>
      <protection/>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center" vertical="center"/>
    </xf>
    <xf numFmtId="0" fontId="5" fillId="35" borderId="15" xfId="61" applyNumberFormat="1" applyFont="1" applyFill="1" applyBorder="1" applyAlignment="1">
      <alignment horizontal="left" vertical="top" wrapText="1"/>
      <protection/>
    </xf>
    <xf numFmtId="1" fontId="5" fillId="2" borderId="12" xfId="60" applyNumberFormat="1" applyFont="1" applyFill="1" applyBorder="1" applyAlignment="1">
      <alignment horizontal="center" vertical="center"/>
      <protection/>
    </xf>
    <xf numFmtId="1" fontId="5" fillId="33" borderId="12" xfId="60" applyNumberFormat="1" applyFont="1" applyFill="1" applyBorder="1" applyAlignment="1">
      <alignment horizontal="center" vertical="center"/>
      <protection/>
    </xf>
    <xf numFmtId="1" fontId="5" fillId="2" borderId="12" xfId="67" applyNumberFormat="1" applyFont="1" applyFill="1" applyBorder="1" applyAlignment="1">
      <alignment horizontal="center" vertical="center"/>
      <protection/>
    </xf>
    <xf numFmtId="1" fontId="5" fillId="33" borderId="12" xfId="67" applyNumberFormat="1" applyFont="1" applyFill="1" applyBorder="1" applyAlignment="1">
      <alignment horizontal="center" vertical="center"/>
      <protection/>
    </xf>
    <xf numFmtId="1" fontId="3" fillId="34" borderId="12" xfId="59" applyNumberFormat="1" applyFont="1" applyFill="1" applyBorder="1" applyAlignment="1">
      <alignment horizontal="center" vertical="center"/>
      <protection/>
    </xf>
    <xf numFmtId="1" fontId="5" fillId="33" borderId="12" xfId="59" applyNumberFormat="1" applyFont="1" applyFill="1" applyBorder="1" applyAlignment="1">
      <alignment horizontal="center" vertical="center"/>
      <protection/>
    </xf>
    <xf numFmtId="1" fontId="5" fillId="2" borderId="12" xfId="59" applyNumberFormat="1" applyFont="1" applyFill="1" applyBorder="1" applyAlignment="1">
      <alignment horizontal="center" vertical="center"/>
      <protection/>
    </xf>
    <xf numFmtId="1" fontId="5" fillId="2" borderId="12" xfId="60" applyNumberFormat="1" applyFont="1" applyFill="1" applyBorder="1" applyAlignment="1">
      <alignment horizontal="center" vertical="center"/>
      <protection/>
    </xf>
    <xf numFmtId="1" fontId="3" fillId="34" borderId="16" xfId="60" applyNumberFormat="1" applyFont="1" applyFill="1" applyBorder="1" applyAlignment="1">
      <alignment horizontal="center" vertical="center"/>
      <protection/>
    </xf>
    <xf numFmtId="0" fontId="0" fillId="0" borderId="0" xfId="0" applyNumberFormat="1" applyFont="1" applyFill="1" applyBorder="1" applyAlignment="1">
      <alignment horizontal="right" vertical="center"/>
    </xf>
    <xf numFmtId="1" fontId="5" fillId="33" borderId="15" xfId="60" applyNumberFormat="1" applyFont="1" applyFill="1" applyBorder="1" applyAlignment="1">
      <alignment horizontal="right"/>
      <protection/>
    </xf>
    <xf numFmtId="1" fontId="5" fillId="33" borderId="0" xfId="60" applyNumberFormat="1" applyFont="1" applyFill="1" applyBorder="1" applyAlignment="1">
      <alignment horizontal="right"/>
      <protection/>
    </xf>
    <xf numFmtId="1" fontId="5" fillId="33" borderId="19" xfId="60" applyNumberFormat="1" applyFont="1" applyFill="1" applyBorder="1" applyAlignment="1">
      <alignment horizontal="right"/>
      <protection/>
    </xf>
    <xf numFmtId="1" fontId="5" fillId="33" borderId="12" xfId="60" applyNumberFormat="1" applyFont="1" applyFill="1" applyBorder="1" applyAlignment="1">
      <alignment horizontal="right"/>
      <protection/>
    </xf>
    <xf numFmtId="0" fontId="90" fillId="0" borderId="0" xfId="0" applyNumberFormat="1" applyFont="1" applyFill="1" applyBorder="1" applyAlignment="1">
      <alignment/>
    </xf>
    <xf numFmtId="0" fontId="91" fillId="0" borderId="0" xfId="0" applyNumberFormat="1" applyFont="1" applyFill="1" applyBorder="1" applyAlignment="1">
      <alignment/>
    </xf>
    <xf numFmtId="0" fontId="92" fillId="0" borderId="0" xfId="0" applyNumberFormat="1" applyFont="1" applyFill="1" applyBorder="1" applyAlignment="1">
      <alignment/>
    </xf>
    <xf numFmtId="0" fontId="93" fillId="0" borderId="0" xfId="0" applyNumberFormat="1" applyFont="1" applyFill="1" applyBorder="1" applyAlignment="1">
      <alignment/>
    </xf>
    <xf numFmtId="168" fontId="14" fillId="35" borderId="19" xfId="61" applyNumberFormat="1" applyFont="1" applyFill="1" applyBorder="1" applyAlignment="1">
      <alignment horizontal="center" vertical="center" wrapText="1"/>
      <protection/>
    </xf>
    <xf numFmtId="168" fontId="14" fillId="35" borderId="17" xfId="61" applyNumberFormat="1" applyFont="1" applyFill="1" applyBorder="1" applyAlignment="1">
      <alignment horizontal="center" vertical="center" wrapText="1"/>
      <protection/>
    </xf>
    <xf numFmtId="168" fontId="14" fillId="35" borderId="24" xfId="61" applyNumberFormat="1" applyFont="1" applyFill="1" applyBorder="1" applyAlignment="1">
      <alignment horizontal="center" vertical="center" wrapText="1"/>
      <protection/>
    </xf>
    <xf numFmtId="168" fontId="14" fillId="35" borderId="25" xfId="61" applyNumberFormat="1" applyFont="1" applyFill="1" applyBorder="1" applyAlignment="1">
      <alignment horizontal="center" vertical="center" wrapText="1"/>
      <protection/>
    </xf>
    <xf numFmtId="0" fontId="94" fillId="0" borderId="0" xfId="0" applyNumberFormat="1" applyFont="1" applyFill="1" applyBorder="1" applyAlignment="1">
      <alignment horizontal="right" vertical="center"/>
    </xf>
    <xf numFmtId="0" fontId="95" fillId="0" borderId="0" xfId="0" applyNumberFormat="1" applyFont="1" applyFill="1" applyBorder="1" applyAlignment="1">
      <alignment horizontal="left" vertical="center"/>
    </xf>
    <xf numFmtId="0" fontId="91" fillId="0" borderId="0" xfId="0" applyNumberFormat="1" applyFont="1" applyFill="1" applyBorder="1" applyAlignment="1">
      <alignment horizontal="left"/>
    </xf>
    <xf numFmtId="0" fontId="13" fillId="0" borderId="0" xfId="0" applyNumberFormat="1" applyFont="1" applyFill="1" applyBorder="1" applyAlignment="1">
      <alignment horizontal="left" vertical="center"/>
    </xf>
    <xf numFmtId="0" fontId="96" fillId="0" borderId="0" xfId="0" applyNumberFormat="1" applyFont="1" applyFill="1" applyBorder="1" applyAlignment="1">
      <alignment horizontal="right" vertical="center"/>
    </xf>
    <xf numFmtId="0" fontId="13" fillId="0" borderId="0" xfId="65" applyNumberFormat="1" applyFont="1" applyFill="1" applyBorder="1" applyAlignment="1">
      <alignment horizontal="left" vertical="center"/>
      <protection/>
    </xf>
    <xf numFmtId="0" fontId="91" fillId="0" borderId="26" xfId="0" applyNumberFormat="1" applyFont="1" applyFill="1" applyBorder="1" applyAlignment="1">
      <alignment/>
    </xf>
    <xf numFmtId="168" fontId="14" fillId="0" borderId="19" xfId="61" applyNumberFormat="1" applyFont="1" applyFill="1" applyBorder="1" applyAlignment="1">
      <alignment horizontal="center" vertical="center" wrapText="1"/>
      <protection/>
    </xf>
    <xf numFmtId="168" fontId="14" fillId="0" borderId="17" xfId="61" applyNumberFormat="1" applyFont="1" applyFill="1" applyBorder="1" applyAlignment="1">
      <alignment horizontal="center" vertical="center" wrapText="1"/>
      <protection/>
    </xf>
    <xf numFmtId="168" fontId="14" fillId="0" borderId="24" xfId="61" applyNumberFormat="1" applyFont="1" applyFill="1" applyBorder="1" applyAlignment="1">
      <alignment horizontal="center" vertical="center" wrapText="1"/>
      <protection/>
    </xf>
    <xf numFmtId="168" fontId="14" fillId="0" borderId="25" xfId="61" applyNumberFormat="1" applyFont="1" applyFill="1" applyBorder="1" applyAlignment="1">
      <alignment horizontal="center" vertical="center" wrapText="1"/>
      <protection/>
    </xf>
    <xf numFmtId="0" fontId="13" fillId="0" borderId="0" xfId="65" applyNumberFormat="1" applyFont="1" applyFill="1" applyBorder="1" applyAlignment="1">
      <alignment horizontal="center" vertical="center" wrapText="1"/>
      <protection/>
    </xf>
    <xf numFmtId="0" fontId="13" fillId="0" borderId="0" xfId="65" applyNumberFormat="1" applyFont="1" applyFill="1" applyBorder="1" applyAlignment="1">
      <alignment horizontal="left" vertical="center" wrapText="1"/>
      <protection/>
    </xf>
    <xf numFmtId="165" fontId="91" fillId="0" borderId="0" xfId="0" applyNumberFormat="1" applyFont="1" applyFill="1" applyBorder="1" applyAlignment="1">
      <alignment/>
    </xf>
    <xf numFmtId="0" fontId="15" fillId="35" borderId="0" xfId="58" applyNumberFormat="1" applyFont="1" applyFill="1" applyBorder="1" applyAlignment="1">
      <alignment horizontal="left"/>
      <protection/>
    </xf>
    <xf numFmtId="0" fontId="97" fillId="0" borderId="0" xfId="0" applyNumberFormat="1" applyFont="1" applyFill="1" applyBorder="1" applyAlignment="1">
      <alignment horizontal="right" vertical="center" wrapText="1"/>
    </xf>
    <xf numFmtId="0" fontId="13" fillId="0" borderId="0" xfId="66" applyNumberFormat="1" applyFont="1" applyFill="1" applyBorder="1" applyAlignment="1">
      <alignment horizontal="center" vertical="center" wrapText="1"/>
      <protection/>
    </xf>
    <xf numFmtId="0" fontId="97" fillId="0" borderId="0" xfId="0" applyNumberFormat="1" applyFont="1" applyFill="1" applyBorder="1" applyAlignment="1">
      <alignment horizontal="right" vertical="center"/>
    </xf>
    <xf numFmtId="0" fontId="97" fillId="0" borderId="0" xfId="0" applyNumberFormat="1" applyFont="1" applyFill="1" applyBorder="1" applyAlignment="1">
      <alignment horizontal="center" vertical="center" wrapText="1"/>
    </xf>
    <xf numFmtId="0" fontId="98" fillId="0" borderId="0" xfId="66" applyNumberFormat="1" applyFont="1" applyFill="1" applyBorder="1" applyAlignment="1">
      <alignment horizontal="left"/>
      <protection/>
    </xf>
    <xf numFmtId="1" fontId="91" fillId="0" borderId="0" xfId="0" applyNumberFormat="1" applyFont="1" applyFill="1" applyBorder="1" applyAlignment="1">
      <alignment/>
    </xf>
    <xf numFmtId="14" fontId="0" fillId="0" borderId="0" xfId="0" applyNumberFormat="1" applyFont="1" applyFill="1" applyBorder="1" applyAlignment="1">
      <alignment horizontal="center" vertical="center"/>
    </xf>
    <xf numFmtId="15"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xf>
    <xf numFmtId="0" fontId="79"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xf>
    <xf numFmtId="0" fontId="79" fillId="14" borderId="0" xfId="0" applyNumberFormat="1" applyFont="1" applyFill="1" applyBorder="1" applyAlignment="1">
      <alignment/>
    </xf>
    <xf numFmtId="0" fontId="79" fillId="14" borderId="12" xfId="0" applyNumberFormat="1" applyFont="1" applyFill="1" applyBorder="1" applyAlignment="1">
      <alignment/>
    </xf>
    <xf numFmtId="0" fontId="79" fillId="0" borderId="0" xfId="0" applyNumberFormat="1" applyFont="1" applyFill="1" applyBorder="1" applyAlignment="1">
      <alignment/>
    </xf>
    <xf numFmtId="0" fontId="79" fillId="0" borderId="12" xfId="0" applyNumberFormat="1" applyFont="1" applyFill="1" applyBorder="1" applyAlignment="1">
      <alignment/>
    </xf>
    <xf numFmtId="0" fontId="79" fillId="36" borderId="0" xfId="0" applyNumberFormat="1" applyFont="1" applyFill="1" applyBorder="1" applyAlignment="1">
      <alignment/>
    </xf>
    <xf numFmtId="0" fontId="79" fillId="36" borderId="12" xfId="0" applyNumberFormat="1" applyFont="1" applyFill="1" applyBorder="1" applyAlignment="1">
      <alignment/>
    </xf>
    <xf numFmtId="0" fontId="99" fillId="0" borderId="0" xfId="0" applyNumberFormat="1" applyFont="1" applyFill="1" applyBorder="1" applyAlignment="1">
      <alignment/>
    </xf>
    <xf numFmtId="0" fontId="0" fillId="0" borderId="12" xfId="0" applyNumberFormat="1" applyFont="1" applyFill="1" applyBorder="1" applyAlignment="1">
      <alignment/>
    </xf>
    <xf numFmtId="0" fontId="72" fillId="0" borderId="0" xfId="52" applyNumberFormat="1" applyFont="1" applyFill="1" applyBorder="1" applyAlignment="1" applyProtection="1">
      <alignment/>
      <protection/>
    </xf>
    <xf numFmtId="0" fontId="100" fillId="0" borderId="12" xfId="0" applyNumberFormat="1" applyFont="1" applyFill="1" applyBorder="1" applyAlignment="1">
      <alignment/>
    </xf>
    <xf numFmtId="0" fontId="0" fillId="0" borderId="0" xfId="0" applyNumberFormat="1" applyFont="1" applyFill="1" applyBorder="1" applyAlignment="1">
      <alignment/>
    </xf>
    <xf numFmtId="0" fontId="79" fillId="0" borderId="0" xfId="0" applyNumberFormat="1" applyFont="1" applyFill="1" applyBorder="1" applyAlignment="1">
      <alignment/>
    </xf>
    <xf numFmtId="0" fontId="76" fillId="37" borderId="27" xfId="0" applyNumberFormat="1" applyFont="1" applyFill="1" applyBorder="1" applyAlignment="1">
      <alignment/>
    </xf>
    <xf numFmtId="0" fontId="76" fillId="37" borderId="28" xfId="0" applyNumberFormat="1" applyFont="1" applyFill="1" applyBorder="1" applyAlignment="1">
      <alignment wrapText="1"/>
    </xf>
    <xf numFmtId="0" fontId="76" fillId="37" borderId="29" xfId="0" applyNumberFormat="1" applyFont="1" applyFill="1" applyBorder="1" applyAlignment="1">
      <alignment/>
    </xf>
    <xf numFmtId="0" fontId="76" fillId="37" borderId="30" xfId="0" applyNumberFormat="1" applyFont="1" applyFill="1" applyBorder="1" applyAlignment="1">
      <alignment wrapText="1"/>
    </xf>
    <xf numFmtId="0" fontId="76" fillId="37" borderId="31" xfId="0" applyNumberFormat="1" applyFont="1" applyFill="1" applyBorder="1" applyAlignment="1">
      <alignment horizontal="left"/>
    </xf>
    <xf numFmtId="0" fontId="76" fillId="37" borderId="32" xfId="0" applyNumberFormat="1" applyFont="1" applyFill="1" applyBorder="1" applyAlignment="1">
      <alignment wrapText="1"/>
    </xf>
    <xf numFmtId="0" fontId="0" fillId="0" borderId="0" xfId="0" applyNumberFormat="1" applyFont="1" applyFill="1" applyBorder="1" applyAlignment="1">
      <alignment/>
    </xf>
    <xf numFmtId="0" fontId="80" fillId="0" borderId="0" xfId="57" applyNumberFormat="1" applyFont="1" applyFill="1" applyBorder="1">
      <alignment/>
      <protection/>
    </xf>
    <xf numFmtId="0" fontId="80" fillId="0" borderId="0" xfId="0" applyNumberFormat="1" applyFont="1" applyFill="1" applyBorder="1" applyAlignment="1">
      <alignment/>
    </xf>
    <xf numFmtId="16" fontId="0" fillId="0" borderId="0" xfId="0" applyNumberFormat="1" applyFont="1" applyFill="1" applyBorder="1" applyAlignment="1">
      <alignment horizontal="center" vertical="center"/>
    </xf>
    <xf numFmtId="0" fontId="13" fillId="38" borderId="0" xfId="0" applyNumberFormat="1" applyFont="1" applyFill="1" applyBorder="1" applyAlignment="1">
      <alignment horizontal="left" vertical="center"/>
    </xf>
    <xf numFmtId="16" fontId="0" fillId="0" borderId="0" xfId="0" applyNumberFormat="1" applyFont="1" applyFill="1" applyBorder="1" applyAlignment="1">
      <alignment horizontal="center"/>
    </xf>
    <xf numFmtId="0" fontId="5" fillId="0" borderId="23" xfId="61" applyNumberFormat="1" applyFont="1" applyFill="1" applyBorder="1" applyAlignment="1">
      <alignment horizontal="center" vertical="center"/>
      <protection/>
    </xf>
    <xf numFmtId="0" fontId="5" fillId="0" borderId="33" xfId="61" applyNumberFormat="1" applyFont="1" applyFill="1" applyBorder="1" applyAlignment="1">
      <alignment horizontal="center" vertical="center"/>
      <protection/>
    </xf>
    <xf numFmtId="0" fontId="5" fillId="0" borderId="34" xfId="61" applyNumberFormat="1" applyFont="1" applyFill="1" applyBorder="1" applyAlignment="1">
      <alignment horizontal="center" vertical="center"/>
      <protection/>
    </xf>
    <xf numFmtId="49" fontId="76" fillId="33" borderId="12" xfId="60" applyNumberFormat="1" applyFont="1" applyFill="1" applyBorder="1" applyAlignment="1">
      <alignment horizontal="right"/>
      <protection/>
    </xf>
    <xf numFmtId="0" fontId="4" fillId="33" borderId="0" xfId="0" applyNumberFormat="1" applyFont="1" applyFill="1" applyBorder="1" applyAlignment="1">
      <alignment/>
    </xf>
    <xf numFmtId="1" fontId="5" fillId="2" borderId="12" xfId="67" applyNumberFormat="1" applyFont="1" applyFill="1" applyBorder="1" applyAlignment="1">
      <alignment horizontal="center" vertical="center"/>
      <protection/>
    </xf>
    <xf numFmtId="1" fontId="5" fillId="33" borderId="12" xfId="67" applyNumberFormat="1" applyFont="1" applyFill="1" applyBorder="1" applyAlignment="1">
      <alignment horizontal="center" vertical="center"/>
      <protection/>
    </xf>
    <xf numFmtId="1" fontId="5" fillId="2" borderId="12" xfId="60" applyNumberFormat="1" applyFont="1" applyFill="1" applyBorder="1" applyAlignment="1">
      <alignment horizontal="center" vertical="center"/>
      <protection/>
    </xf>
    <xf numFmtId="1" fontId="5" fillId="33" borderId="12" xfId="60" applyNumberFormat="1" applyFont="1" applyFill="1" applyBorder="1" applyAlignment="1">
      <alignment horizontal="center" vertical="center"/>
      <protection/>
    </xf>
    <xf numFmtId="1" fontId="101" fillId="33" borderId="12" xfId="59" applyNumberFormat="1" applyFont="1" applyFill="1" applyBorder="1" applyAlignment="1">
      <alignment horizontal="center" vertical="center"/>
      <protection/>
    </xf>
    <xf numFmtId="1" fontId="5" fillId="33" borderId="0" xfId="60" applyNumberFormat="1" applyFont="1" applyFill="1" applyBorder="1" applyAlignment="1">
      <alignment horizontal="center" vertical="center"/>
      <protection/>
    </xf>
    <xf numFmtId="1" fontId="3" fillId="34" borderId="16" xfId="60" applyNumberFormat="1" applyFont="1" applyFill="1" applyBorder="1" applyAlignment="1">
      <alignment horizontal="center" vertical="center"/>
      <protection/>
    </xf>
    <xf numFmtId="0" fontId="76" fillId="0" borderId="0" xfId="0" applyNumberFormat="1" applyFont="1" applyFill="1" applyBorder="1" applyAlignment="1">
      <alignment/>
    </xf>
    <xf numFmtId="1" fontId="76" fillId="0" borderId="18" xfId="67" applyNumberFormat="1" applyFont="1" applyFill="1" applyBorder="1" applyAlignment="1">
      <alignment horizontal="left"/>
      <protection/>
    </xf>
    <xf numFmtId="1" fontId="3" fillId="34" borderId="14" xfId="60" applyNumberFormat="1" applyFont="1" applyFill="1" applyBorder="1" applyAlignment="1">
      <alignment horizontal="center" vertical="center"/>
      <protection/>
    </xf>
    <xf numFmtId="14" fontId="0" fillId="0" borderId="0" xfId="0" applyNumberFormat="1" applyFont="1" applyFill="1" applyBorder="1" applyAlignment="1">
      <alignment/>
    </xf>
    <xf numFmtId="1" fontId="102" fillId="2" borderId="0" xfId="67" applyNumberFormat="1" applyFont="1" applyFill="1" applyBorder="1" applyAlignment="1">
      <alignment horizontal="right" vertical="center" wrapText="1"/>
      <protection/>
    </xf>
    <xf numFmtId="1" fontId="103" fillId="33" borderId="0" xfId="67" applyNumberFormat="1" applyFont="1" applyFill="1" applyBorder="1" applyAlignment="1">
      <alignment horizontal="right" vertical="center" wrapText="1"/>
      <protection/>
    </xf>
    <xf numFmtId="1" fontId="103" fillId="33" borderId="12" xfId="60" applyNumberFormat="1" applyFont="1" applyFill="1" applyBorder="1" applyAlignment="1">
      <alignment horizontal="right"/>
      <protection/>
    </xf>
    <xf numFmtId="1" fontId="102" fillId="2" borderId="12" xfId="60" applyNumberFormat="1" applyFont="1" applyFill="1" applyBorder="1" applyAlignment="1">
      <alignment horizontal="right"/>
      <protection/>
    </xf>
    <xf numFmtId="1" fontId="0" fillId="0" borderId="0" xfId="0" applyNumberFormat="1" applyFont="1" applyFill="1" applyBorder="1" applyAlignment="1">
      <alignment/>
    </xf>
    <xf numFmtId="1" fontId="102" fillId="2" borderId="12" xfId="67" applyNumberFormat="1" applyFont="1" applyFill="1" applyBorder="1" applyAlignment="1">
      <alignment horizontal="right" vertical="center" wrapText="1"/>
      <protection/>
    </xf>
    <xf numFmtId="1" fontId="103" fillId="33" borderId="12" xfId="67" applyNumberFormat="1" applyFont="1" applyFill="1" applyBorder="1" applyAlignment="1">
      <alignment horizontal="right" vertical="center" wrapText="1"/>
      <protection/>
    </xf>
    <xf numFmtId="1" fontId="5" fillId="34" borderId="24" xfId="60" applyNumberFormat="1" applyFont="1" applyFill="1" applyBorder="1" applyAlignment="1">
      <alignment horizontal="right"/>
      <protection/>
    </xf>
    <xf numFmtId="1" fontId="104" fillId="33" borderId="12" xfId="60" applyNumberFormat="1" applyFont="1" applyFill="1" applyBorder="1" applyAlignment="1">
      <alignment horizontal="right"/>
      <protection/>
    </xf>
    <xf numFmtId="1" fontId="104" fillId="2" borderId="12" xfId="60" applyNumberFormat="1" applyFont="1" applyFill="1" applyBorder="1" applyAlignment="1">
      <alignment horizontal="right"/>
      <protection/>
    </xf>
    <xf numFmtId="1" fontId="19" fillId="0" borderId="0" xfId="0" applyNumberFormat="1" applyFont="1" applyFill="1" applyBorder="1" applyAlignment="1">
      <alignment/>
    </xf>
    <xf numFmtId="1" fontId="19" fillId="0" borderId="12" xfId="60" applyNumberFormat="1" applyFont="1" applyFill="1" applyBorder="1" applyAlignment="1">
      <alignment horizontal="right"/>
      <protection/>
    </xf>
    <xf numFmtId="0" fontId="0" fillId="0" borderId="0" xfId="0" applyNumberFormat="1" applyFont="1" applyFill="1" applyBorder="1" applyAlignment="1">
      <alignment/>
    </xf>
    <xf numFmtId="0" fontId="72" fillId="0" borderId="0" xfId="52">
      <alignment vertical="top"/>
      <protection locked="0"/>
    </xf>
    <xf numFmtId="164" fontId="5" fillId="0" borderId="19" xfId="65" applyNumberFormat="1" applyFont="1" applyFill="1" applyBorder="1" applyAlignment="1">
      <alignment horizontal="center" vertical="center" wrapText="1"/>
      <protection/>
    </xf>
    <xf numFmtId="164" fontId="5" fillId="0" borderId="17" xfId="65" applyNumberFormat="1" applyFont="1" applyFill="1" applyBorder="1" applyAlignment="1">
      <alignment horizontal="center" vertical="center" wrapText="1"/>
      <protection/>
    </xf>
    <xf numFmtId="0" fontId="95" fillId="33" borderId="15" xfId="0" applyNumberFormat="1" applyFont="1" applyFill="1" applyBorder="1" applyAlignment="1">
      <alignment/>
    </xf>
    <xf numFmtId="0" fontId="91" fillId="33" borderId="0" xfId="0" applyNumberFormat="1" applyFont="1" applyFill="1" applyBorder="1" applyAlignment="1">
      <alignment/>
    </xf>
    <xf numFmtId="0" fontId="91" fillId="33" borderId="19" xfId="0" applyNumberFormat="1" applyFont="1" applyFill="1" applyBorder="1" applyAlignment="1">
      <alignment/>
    </xf>
    <xf numFmtId="0" fontId="13" fillId="33" borderId="15" xfId="70" applyNumberFormat="1" applyFont="1" applyFill="1" applyBorder="1" applyAlignment="1">
      <alignment vertical="center"/>
      <protection/>
    </xf>
    <xf numFmtId="0" fontId="105" fillId="37" borderId="35" xfId="0" applyNumberFormat="1" applyFont="1" applyFill="1" applyBorder="1" applyAlignment="1">
      <alignment horizontal="left"/>
    </xf>
    <xf numFmtId="0" fontId="105" fillId="37" borderId="36" xfId="0" applyNumberFormat="1" applyFont="1" applyFill="1" applyBorder="1" applyAlignment="1">
      <alignment horizontal="left"/>
    </xf>
    <xf numFmtId="0" fontId="76" fillId="37" borderId="0" xfId="0" applyNumberFormat="1" applyFont="1" applyFill="1" applyBorder="1" applyAlignment="1">
      <alignment horizontal="left" vertical="top" wrapText="1"/>
    </xf>
    <xf numFmtId="164" fontId="5" fillId="0" borderId="23" xfId="66" applyNumberFormat="1" applyFont="1" applyFill="1" applyBorder="1" applyAlignment="1">
      <alignment horizontal="center" vertical="center" wrapText="1"/>
      <protection/>
    </xf>
    <xf numFmtId="164" fontId="5" fillId="0" borderId="34" xfId="66" applyNumberFormat="1" applyFont="1" applyFill="1" applyBorder="1" applyAlignment="1">
      <alignment horizontal="center" vertical="center" wrapText="1"/>
      <protection/>
    </xf>
    <xf numFmtId="164" fontId="5" fillId="0" borderId="19" xfId="65" applyNumberFormat="1" applyFont="1" applyFill="1" applyBorder="1" applyAlignment="1">
      <alignment horizontal="center" vertical="center" wrapText="1"/>
      <protection/>
    </xf>
    <xf numFmtId="164" fontId="5" fillId="0" borderId="17" xfId="65" applyNumberFormat="1" applyFont="1" applyFill="1" applyBorder="1" applyAlignment="1">
      <alignment horizontal="center" vertical="center" wrapText="1"/>
      <protection/>
    </xf>
    <xf numFmtId="168" fontId="5" fillId="0" borderId="19" xfId="61" applyNumberFormat="1" applyFont="1" applyFill="1" applyBorder="1" applyAlignment="1">
      <alignment horizontal="center" vertical="center" wrapText="1"/>
      <protection/>
    </xf>
    <xf numFmtId="168" fontId="5" fillId="0" borderId="17" xfId="61" applyNumberFormat="1" applyFont="1" applyFill="1" applyBorder="1" applyAlignment="1">
      <alignment horizontal="center" vertical="center" wrapText="1"/>
      <protection/>
    </xf>
    <xf numFmtId="168" fontId="5" fillId="0" borderId="24" xfId="61" applyNumberFormat="1" applyFont="1" applyFill="1" applyBorder="1" applyAlignment="1">
      <alignment horizontal="center" vertical="center" wrapText="1"/>
      <protection/>
    </xf>
    <xf numFmtId="168" fontId="5" fillId="0" borderId="25" xfId="61" applyNumberFormat="1" applyFont="1" applyFill="1" applyBorder="1" applyAlignment="1">
      <alignment horizontal="center" vertical="center" wrapText="1"/>
      <protection/>
    </xf>
    <xf numFmtId="168" fontId="5" fillId="0" borderId="23" xfId="61" applyNumberFormat="1" applyFont="1" applyFill="1" applyBorder="1" applyAlignment="1">
      <alignment horizontal="center" vertical="center" wrapText="1"/>
      <protection/>
    </xf>
    <xf numFmtId="168" fontId="5" fillId="0" borderId="33" xfId="61" applyNumberFormat="1" applyFont="1" applyFill="1" applyBorder="1" applyAlignment="1">
      <alignment horizontal="center" vertical="center" wrapText="1"/>
      <protection/>
    </xf>
    <xf numFmtId="168" fontId="5" fillId="0" borderId="34" xfId="61" applyNumberFormat="1" applyFont="1" applyFill="1" applyBorder="1" applyAlignment="1">
      <alignment horizontal="center" vertical="center" wrapText="1"/>
      <protection/>
    </xf>
    <xf numFmtId="0" fontId="0" fillId="0" borderId="0" xfId="0" applyNumberFormat="1" applyFont="1" applyFill="1" applyBorder="1" applyAlignment="1">
      <alignment vertical="center" wrapText="1"/>
    </xf>
    <xf numFmtId="168" fontId="5" fillId="0" borderId="15" xfId="61" applyNumberFormat="1" applyFont="1" applyFill="1" applyBorder="1" applyAlignment="1">
      <alignment horizontal="center" vertical="center" wrapText="1"/>
      <protection/>
    </xf>
    <xf numFmtId="168" fontId="5" fillId="0" borderId="0" xfId="61" applyNumberFormat="1" applyFont="1" applyFill="1" applyBorder="1" applyAlignment="1">
      <alignment horizontal="center" vertical="center" wrapText="1"/>
      <protection/>
    </xf>
    <xf numFmtId="168" fontId="5" fillId="0" borderId="18" xfId="61" applyNumberFormat="1" applyFont="1" applyFill="1" applyBorder="1" applyAlignment="1">
      <alignment horizontal="center" vertical="center" wrapText="1"/>
      <protection/>
    </xf>
    <xf numFmtId="168" fontId="5" fillId="0" borderId="26" xfId="61" applyNumberFormat="1" applyFont="1" applyFill="1" applyBorder="1" applyAlignment="1">
      <alignment horizontal="center" vertical="center" wrapText="1"/>
      <protection/>
    </xf>
    <xf numFmtId="0" fontId="5" fillId="0" borderId="23" xfId="61" applyNumberFormat="1" applyFont="1" applyFill="1" applyBorder="1" applyAlignment="1">
      <alignment horizontal="center" vertical="center"/>
      <protection/>
    </xf>
    <xf numFmtId="0" fontId="5" fillId="0" borderId="33" xfId="61" applyNumberFormat="1" applyFont="1" applyFill="1" applyBorder="1" applyAlignment="1">
      <alignment horizontal="center" vertical="center"/>
      <protection/>
    </xf>
    <xf numFmtId="0" fontId="5" fillId="0" borderId="34" xfId="61" applyNumberFormat="1" applyFont="1" applyFill="1" applyBorder="1" applyAlignment="1">
      <alignment horizontal="center" vertical="center"/>
      <protection/>
    </xf>
    <xf numFmtId="0" fontId="0" fillId="0" borderId="0" xfId="0" applyNumberFormat="1" applyFont="1" applyFill="1" applyBorder="1" applyAlignment="1">
      <alignment horizontal="center" wrapText="1"/>
    </xf>
    <xf numFmtId="0" fontId="76" fillId="0" borderId="22" xfId="0" applyNumberFormat="1" applyFont="1" applyFill="1" applyBorder="1" applyAlignment="1">
      <alignment horizontal="center" vertical="center" wrapText="1"/>
    </xf>
    <xf numFmtId="0" fontId="3" fillId="35" borderId="23" xfId="63" applyNumberFormat="1" applyFont="1" applyFill="1" applyBorder="1" applyAlignment="1">
      <alignment horizontal="center" vertical="center"/>
      <protection/>
    </xf>
    <xf numFmtId="0" fontId="3" fillId="35" borderId="34" xfId="63" applyNumberFormat="1" applyFont="1" applyFill="1" applyBorder="1" applyAlignment="1">
      <alignment horizontal="center" vertical="center"/>
      <protection/>
    </xf>
    <xf numFmtId="165" fontId="5" fillId="35" borderId="24" xfId="63" applyNumberFormat="1" applyFont="1" applyFill="1" applyBorder="1" applyAlignment="1">
      <alignment horizontal="center" textRotation="90" wrapText="1"/>
      <protection/>
    </xf>
    <xf numFmtId="165" fontId="5" fillId="35" borderId="25" xfId="63" applyNumberFormat="1" applyFont="1" applyFill="1" applyBorder="1" applyAlignment="1">
      <alignment horizontal="center" textRotation="90" wrapText="1"/>
      <protection/>
    </xf>
    <xf numFmtId="0" fontId="3" fillId="35" borderId="33" xfId="63" applyNumberFormat="1" applyFont="1" applyFill="1" applyBorder="1" applyAlignment="1">
      <alignment horizontal="center" vertical="center"/>
      <protection/>
    </xf>
    <xf numFmtId="165" fontId="5" fillId="35" borderId="22" xfId="63" applyNumberFormat="1" applyFont="1" applyFill="1" applyBorder="1" applyAlignment="1">
      <alignment horizontal="center" textRotation="90" wrapText="1"/>
      <protection/>
    </xf>
    <xf numFmtId="0" fontId="5" fillId="0" borderId="37" xfId="56" applyNumberFormat="1" applyFont="1" applyFill="1" applyBorder="1" applyAlignment="1">
      <alignment horizontal="center" textRotation="90" wrapText="1"/>
      <protection/>
    </xf>
    <xf numFmtId="0" fontId="5" fillId="0" borderId="23" xfId="0" applyNumberFormat="1" applyFont="1" applyFill="1" applyBorder="1" applyAlignment="1">
      <alignment horizontal="center" vertical="center" wrapText="1" readingOrder="1"/>
    </xf>
    <xf numFmtId="0" fontId="5" fillId="0" borderId="33" xfId="0" applyNumberFormat="1" applyFont="1" applyFill="1" applyBorder="1" applyAlignment="1">
      <alignment horizontal="center" vertical="center" wrapText="1" readingOrder="1"/>
    </xf>
    <xf numFmtId="0" fontId="5" fillId="0" borderId="38" xfId="56" applyNumberFormat="1" applyFont="1" applyFill="1" applyBorder="1" applyAlignment="1">
      <alignment horizontal="center" textRotation="90" wrapText="1"/>
      <protection/>
    </xf>
    <xf numFmtId="0" fontId="5" fillId="0" borderId="39" xfId="56" applyNumberFormat="1" applyFont="1" applyFill="1" applyBorder="1" applyAlignment="1">
      <alignment horizontal="center" textRotation="90" wrapText="1"/>
      <protection/>
    </xf>
    <xf numFmtId="164" fontId="5" fillId="0" borderId="23" xfId="65" applyNumberFormat="1" applyFont="1" applyFill="1" applyBorder="1" applyAlignment="1">
      <alignment horizontal="center" vertical="center" wrapText="1"/>
      <protection/>
    </xf>
    <xf numFmtId="164" fontId="5" fillId="0" borderId="34" xfId="65" applyNumberFormat="1" applyFont="1" applyFill="1" applyBorder="1" applyAlignment="1">
      <alignment horizontal="center" vertical="center" wrapText="1"/>
      <protection/>
    </xf>
    <xf numFmtId="0" fontId="5" fillId="0" borderId="19" xfId="56" applyNumberFormat="1" applyFont="1" applyFill="1" applyBorder="1" applyAlignment="1">
      <alignment horizontal="center" textRotation="90" wrapText="1"/>
      <protection/>
    </xf>
    <xf numFmtId="0" fontId="5" fillId="0" borderId="17" xfId="56" applyNumberFormat="1" applyFont="1" applyFill="1" applyBorder="1" applyAlignment="1">
      <alignment horizontal="center" textRotation="90" wrapText="1"/>
      <protection/>
    </xf>
    <xf numFmtId="0" fontId="5" fillId="0" borderId="21" xfId="56" applyNumberFormat="1" applyFont="1" applyFill="1" applyBorder="1" applyAlignment="1">
      <alignment horizontal="center" textRotation="90" wrapText="1"/>
      <protection/>
    </xf>
    <xf numFmtId="0" fontId="5" fillId="0" borderId="20" xfId="56" applyNumberFormat="1" applyFont="1" applyFill="1" applyBorder="1" applyAlignment="1">
      <alignment horizontal="center" textRotation="90" wrapText="1"/>
      <protection/>
    </xf>
    <xf numFmtId="0" fontId="5" fillId="0" borderId="40" xfId="0" applyNumberFormat="1" applyFont="1" applyFill="1" applyBorder="1" applyAlignment="1">
      <alignment horizontal="center" vertical="center" wrapText="1" readingOrder="1"/>
    </xf>
    <xf numFmtId="0" fontId="5" fillId="0" borderId="17" xfId="0" applyNumberFormat="1" applyFont="1" applyFill="1" applyBorder="1" applyAlignment="1">
      <alignment horizontal="center" vertical="center" wrapText="1" readingOrder="1"/>
    </xf>
    <xf numFmtId="0" fontId="5" fillId="0" borderId="41" xfId="0" applyNumberFormat="1" applyFont="1" applyFill="1" applyBorder="1" applyAlignment="1">
      <alignment horizontal="center" vertical="center" wrapText="1" readingOrder="1"/>
    </xf>
    <xf numFmtId="0" fontId="5" fillId="0" borderId="20" xfId="0" applyNumberFormat="1" applyFont="1" applyFill="1" applyBorder="1" applyAlignment="1">
      <alignment horizontal="center" vertical="center" wrapText="1" readingOrder="1"/>
    </xf>
    <xf numFmtId="0" fontId="3" fillId="33" borderId="42" xfId="56" applyNumberFormat="1" applyFont="1" applyFill="1" applyBorder="1" applyAlignment="1">
      <alignment horizontal="center" vertical="center"/>
      <protection/>
    </xf>
    <xf numFmtId="0" fontId="3" fillId="33" borderId="43" xfId="56" applyNumberFormat="1" applyFont="1" applyFill="1" applyBorder="1" applyAlignment="1">
      <alignment horizontal="center" vertical="center"/>
      <protection/>
    </xf>
    <xf numFmtId="0" fontId="3" fillId="33" borderId="44" xfId="56" applyNumberFormat="1" applyFont="1" applyFill="1" applyBorder="1" applyAlignment="1">
      <alignment horizontal="center" vertical="center"/>
      <protection/>
    </xf>
    <xf numFmtId="0" fontId="5" fillId="33" borderId="40" xfId="0" applyNumberFormat="1" applyFont="1" applyFill="1" applyBorder="1" applyAlignment="1">
      <alignment horizontal="center" vertical="center" wrapText="1" readingOrder="1"/>
    </xf>
    <xf numFmtId="0" fontId="5" fillId="33" borderId="15" xfId="0" applyNumberFormat="1" applyFont="1" applyFill="1" applyBorder="1" applyAlignment="1">
      <alignment horizontal="center" vertical="center" wrapText="1" readingOrder="1"/>
    </xf>
    <xf numFmtId="0" fontId="5" fillId="33" borderId="41" xfId="0" applyNumberFormat="1" applyFont="1" applyFill="1" applyBorder="1" applyAlignment="1">
      <alignment horizontal="center" vertical="center" wrapText="1" readingOrder="1"/>
    </xf>
    <xf numFmtId="0" fontId="5" fillId="33" borderId="16" xfId="0" applyNumberFormat="1" applyFont="1" applyFill="1" applyBorder="1" applyAlignment="1">
      <alignment horizontal="center" vertical="center" wrapText="1" readingOrder="1"/>
    </xf>
    <xf numFmtId="0" fontId="3" fillId="33" borderId="45" xfId="56" applyNumberFormat="1" applyFont="1" applyFill="1" applyBorder="1" applyAlignment="1">
      <alignment horizontal="center" vertical="center"/>
      <protection/>
    </xf>
    <xf numFmtId="0" fontId="5" fillId="0" borderId="32" xfId="56" applyNumberFormat="1" applyFont="1" applyFill="1" applyBorder="1" applyAlignment="1">
      <alignment horizontal="center" textRotation="90" wrapText="1"/>
      <protection/>
    </xf>
    <xf numFmtId="0" fontId="5" fillId="0" borderId="19" xfId="0" applyNumberFormat="1" applyFont="1" applyFill="1" applyBorder="1" applyAlignment="1">
      <alignment horizontal="center" vertical="center" wrapText="1" readingOrder="1"/>
    </xf>
    <xf numFmtId="0" fontId="5" fillId="0" borderId="15" xfId="0" applyNumberFormat="1" applyFont="1" applyFill="1" applyBorder="1" applyAlignment="1">
      <alignment horizontal="center" vertical="center" wrapText="1" readingOrder="1"/>
    </xf>
    <xf numFmtId="0" fontId="5" fillId="0" borderId="46" xfId="0" applyNumberFormat="1" applyFont="1" applyFill="1" applyBorder="1" applyAlignment="1">
      <alignment horizontal="center" vertical="center" wrapText="1" readingOrder="1"/>
    </xf>
    <xf numFmtId="0" fontId="5" fillId="0" borderId="23" xfId="58" applyNumberFormat="1" applyFont="1" applyFill="1" applyBorder="1" applyAlignment="1">
      <alignment horizontal="center" wrapText="1"/>
      <protection/>
    </xf>
    <xf numFmtId="0" fontId="5" fillId="0" borderId="34" xfId="58" applyNumberFormat="1" applyFont="1" applyFill="1" applyBorder="1" applyAlignment="1">
      <alignment horizontal="center" wrapText="1"/>
      <protection/>
    </xf>
    <xf numFmtId="0" fontId="5" fillId="0" borderId="24" xfId="58" applyNumberFormat="1" applyFont="1" applyFill="1" applyBorder="1" applyAlignment="1">
      <alignment horizontal="center" wrapText="1"/>
      <protection/>
    </xf>
    <xf numFmtId="0" fontId="5" fillId="0" borderId="25" xfId="58" applyNumberFormat="1" applyFont="1" applyFill="1" applyBorder="1" applyAlignment="1">
      <alignment horizontal="center" wrapText="1"/>
      <protection/>
    </xf>
    <xf numFmtId="0" fontId="5" fillId="0" borderId="23" xfId="58" applyNumberFormat="1" applyFont="1" applyFill="1" applyBorder="1" applyAlignment="1">
      <alignment horizontal="center" vertical="center" wrapText="1"/>
      <protection/>
    </xf>
    <xf numFmtId="0" fontId="5" fillId="0" borderId="33" xfId="58" applyNumberFormat="1" applyFont="1" applyFill="1" applyBorder="1" applyAlignment="1">
      <alignment horizontal="center" vertical="center" wrapText="1"/>
      <protection/>
    </xf>
    <xf numFmtId="0" fontId="5" fillId="0" borderId="34" xfId="58" applyNumberFormat="1" applyFont="1" applyFill="1" applyBorder="1" applyAlignment="1">
      <alignment horizontal="center" vertical="center" wrapText="1"/>
      <protection/>
    </xf>
    <xf numFmtId="0" fontId="5" fillId="0" borderId="19" xfId="58" applyNumberFormat="1" applyFont="1" applyFill="1" applyBorder="1" applyAlignment="1">
      <alignment horizontal="center" textRotation="90" wrapText="1"/>
      <protection/>
    </xf>
    <xf numFmtId="0" fontId="5" fillId="0" borderId="17" xfId="58" applyNumberFormat="1" applyFont="1" applyFill="1" applyBorder="1" applyAlignment="1">
      <alignment horizontal="center" textRotation="90" wrapText="1"/>
      <protection/>
    </xf>
    <xf numFmtId="0" fontId="5" fillId="0" borderId="24" xfId="58" applyNumberFormat="1" applyFont="1" applyFill="1" applyBorder="1" applyAlignment="1">
      <alignment horizontal="center" textRotation="90" wrapText="1"/>
      <protection/>
    </xf>
    <xf numFmtId="0" fontId="5" fillId="0" borderId="25" xfId="58" applyNumberFormat="1" applyFont="1" applyFill="1" applyBorder="1" applyAlignment="1">
      <alignment horizontal="center" textRotation="90" wrapText="1"/>
      <protection/>
    </xf>
    <xf numFmtId="0" fontId="5" fillId="0" borderId="22" xfId="58" applyNumberFormat="1" applyFont="1" applyFill="1" applyBorder="1" applyAlignment="1">
      <alignment horizontal="center" vertical="center" wrapText="1"/>
      <protection/>
    </xf>
    <xf numFmtId="0" fontId="5" fillId="35" borderId="23" xfId="64" applyNumberFormat="1" applyFont="1" applyFill="1" applyBorder="1" applyAlignment="1">
      <alignment horizontal="center" vertical="center" wrapText="1"/>
      <protection/>
    </xf>
    <xf numFmtId="0" fontId="5" fillId="35" borderId="33" xfId="64" applyNumberFormat="1" applyFont="1" applyFill="1" applyBorder="1" applyAlignment="1">
      <alignment horizontal="center" vertical="center" wrapText="1"/>
      <protection/>
    </xf>
    <xf numFmtId="0" fontId="5" fillId="35" borderId="34" xfId="64" applyNumberFormat="1" applyFont="1" applyFill="1" applyBorder="1" applyAlignment="1">
      <alignment horizontal="center" vertical="center" wrapText="1"/>
      <protection/>
    </xf>
    <xf numFmtId="0" fontId="5" fillId="35" borderId="22" xfId="64" applyNumberFormat="1" applyFont="1" applyFill="1" applyBorder="1" applyAlignment="1">
      <alignment horizontal="center" vertical="center" wrapText="1"/>
      <protection/>
    </xf>
    <xf numFmtId="0" fontId="5" fillId="35" borderId="19" xfId="64" applyNumberFormat="1" applyFont="1" applyFill="1" applyBorder="1" applyAlignment="1">
      <alignment horizontal="center" vertical="center" wrapText="1"/>
      <protection/>
    </xf>
    <xf numFmtId="0" fontId="5" fillId="35" borderId="17" xfId="64" applyNumberFormat="1" applyFont="1" applyFill="1" applyBorder="1" applyAlignment="1">
      <alignment horizontal="center" vertical="center" wrapText="1"/>
      <protection/>
    </xf>
    <xf numFmtId="0" fontId="5" fillId="35" borderId="24" xfId="64" applyNumberFormat="1" applyFont="1" applyFill="1" applyBorder="1" applyAlignment="1">
      <alignment horizontal="center" vertical="center" wrapText="1"/>
      <protection/>
    </xf>
    <xf numFmtId="0" fontId="5" fillId="35" borderId="25" xfId="64" applyNumberFormat="1" applyFont="1" applyFill="1" applyBorder="1" applyAlignment="1">
      <alignment horizontal="center" vertical="center" wrapText="1"/>
      <protection/>
    </xf>
    <xf numFmtId="0" fontId="5" fillId="35" borderId="15" xfId="64" applyNumberFormat="1" applyFont="1" applyFill="1" applyBorder="1" applyAlignment="1">
      <alignment horizontal="center" vertical="center" wrapText="1"/>
      <protection/>
    </xf>
    <xf numFmtId="0" fontId="5" fillId="35" borderId="26" xfId="64" applyNumberFormat="1" applyFont="1" applyFill="1" applyBorder="1" applyAlignment="1">
      <alignment horizontal="center" vertical="center" wrapText="1"/>
      <protection/>
    </xf>
    <xf numFmtId="0" fontId="5" fillId="35" borderId="23" xfId="61" applyNumberFormat="1" applyFont="1" applyFill="1" applyBorder="1" applyAlignment="1">
      <alignment horizontal="center" vertical="center"/>
      <protection/>
    </xf>
    <xf numFmtId="0" fontId="5" fillId="35" borderId="33" xfId="61" applyNumberFormat="1" applyFont="1" applyFill="1" applyBorder="1" applyAlignment="1">
      <alignment horizontal="center" vertical="center"/>
      <protection/>
    </xf>
    <xf numFmtId="0" fontId="5" fillId="35" borderId="34" xfId="61" applyNumberFormat="1" applyFont="1" applyFill="1" applyBorder="1" applyAlignment="1">
      <alignment horizontal="center" vertical="center"/>
      <protection/>
    </xf>
    <xf numFmtId="168" fontId="5" fillId="35" borderId="23" xfId="61" applyNumberFormat="1" applyFont="1" applyFill="1" applyBorder="1" applyAlignment="1">
      <alignment horizontal="center" vertical="center" wrapText="1"/>
      <protection/>
    </xf>
    <xf numFmtId="168" fontId="5" fillId="35" borderId="34" xfId="61" applyNumberFormat="1" applyFont="1" applyFill="1" applyBorder="1" applyAlignment="1">
      <alignment horizontal="center" vertical="center" wrapText="1"/>
      <protection/>
    </xf>
    <xf numFmtId="0" fontId="5" fillId="35" borderId="22" xfId="61" applyNumberFormat="1" applyFont="1" applyFill="1" applyBorder="1" applyAlignment="1">
      <alignment horizontal="center" vertical="center"/>
      <protection/>
    </xf>
    <xf numFmtId="168" fontId="5" fillId="35" borderId="33" xfId="61" applyNumberFormat="1" applyFont="1" applyFill="1" applyBorder="1" applyAlignment="1">
      <alignment horizontal="center" vertical="center" wrapText="1"/>
      <protection/>
    </xf>
    <xf numFmtId="168" fontId="5" fillId="35" borderId="23" xfId="61" applyNumberFormat="1" applyFont="1" applyFill="1" applyBorder="1" applyAlignment="1">
      <alignment horizontal="center" vertical="center"/>
      <protection/>
    </xf>
    <xf numFmtId="168" fontId="5" fillId="35" borderId="33" xfId="61" applyNumberFormat="1" applyFont="1" applyFill="1" applyBorder="1" applyAlignment="1">
      <alignment horizontal="center" vertical="center"/>
      <protection/>
    </xf>
    <xf numFmtId="168" fontId="5" fillId="35" borderId="34" xfId="61" applyNumberFormat="1" applyFont="1" applyFill="1" applyBorder="1" applyAlignment="1">
      <alignment horizontal="center" vertical="center"/>
      <protection/>
    </xf>
    <xf numFmtId="169" fontId="5" fillId="35" borderId="23" xfId="61" applyNumberFormat="1" applyFont="1" applyFill="1" applyBorder="1" applyAlignment="1">
      <alignment horizontal="center" vertical="center" wrapText="1"/>
      <protection/>
    </xf>
    <xf numFmtId="169" fontId="5" fillId="35" borderId="34" xfId="61" applyNumberFormat="1" applyFont="1" applyFill="1" applyBorder="1" applyAlignment="1">
      <alignment horizontal="center" vertical="center" wrapText="1"/>
      <protection/>
    </xf>
    <xf numFmtId="164" fontId="5" fillId="0" borderId="15" xfId="65" applyNumberFormat="1" applyFont="1" applyFill="1" applyBorder="1" applyAlignment="1">
      <alignment horizontal="center" vertical="center" wrapText="1"/>
      <protection/>
    </xf>
    <xf numFmtId="0" fontId="5" fillId="33" borderId="37" xfId="56" applyNumberFormat="1" applyFont="1" applyFill="1" applyBorder="1" applyAlignment="1">
      <alignment horizontal="center" textRotation="90" wrapText="1"/>
      <protection/>
    </xf>
    <xf numFmtId="0" fontId="5" fillId="33" borderId="32" xfId="56" applyNumberFormat="1" applyFont="1" applyFill="1" applyBorder="1" applyAlignment="1">
      <alignment horizontal="center" textRotation="90" wrapText="1"/>
      <protection/>
    </xf>
    <xf numFmtId="0" fontId="5" fillId="33" borderId="31" xfId="56" applyNumberFormat="1" applyFont="1" applyFill="1" applyBorder="1" applyAlignment="1">
      <alignment horizontal="center" textRotation="90" wrapText="1"/>
      <protection/>
    </xf>
    <xf numFmtId="0" fontId="5" fillId="33" borderId="17" xfId="0" applyNumberFormat="1" applyFont="1" applyFill="1" applyBorder="1" applyAlignment="1">
      <alignment horizontal="center" vertical="center" wrapText="1" readingOrder="1"/>
    </xf>
    <xf numFmtId="0" fontId="5" fillId="33" borderId="19" xfId="0" applyNumberFormat="1" applyFont="1" applyFill="1" applyBorder="1" applyAlignment="1">
      <alignment horizontal="center" vertical="center" wrapText="1" readingOrder="1"/>
    </xf>
    <xf numFmtId="0" fontId="5" fillId="33" borderId="46" xfId="0" applyNumberFormat="1" applyFont="1" applyFill="1" applyBorder="1" applyAlignment="1">
      <alignment horizontal="center" vertical="center" wrapText="1" readingOrder="1"/>
    </xf>
    <xf numFmtId="0" fontId="5" fillId="33" borderId="38" xfId="56" applyNumberFormat="1" applyFont="1" applyFill="1" applyBorder="1" applyAlignment="1">
      <alignment horizontal="center" textRotation="90" wrapText="1"/>
      <protection/>
    </xf>
    <xf numFmtId="0" fontId="5" fillId="33" borderId="47" xfId="56" applyNumberFormat="1" applyFont="1" applyFill="1" applyBorder="1" applyAlignment="1">
      <alignment horizontal="center" textRotation="90" wrapText="1"/>
      <protection/>
    </xf>
    <xf numFmtId="0" fontId="5" fillId="35" borderId="0" xfId="61" applyNumberFormat="1" applyFont="1" applyFill="1" applyBorder="1" applyAlignment="1">
      <alignment vertical="top" wrapText="1"/>
      <protection/>
    </xf>
    <xf numFmtId="0" fontId="5" fillId="35" borderId="0" xfId="61" applyNumberFormat="1" applyFont="1" applyFill="1" applyBorder="1" applyAlignment="1">
      <alignment horizontal="left" vertical="top" wrapText="1"/>
      <protection/>
    </xf>
    <xf numFmtId="0" fontId="76" fillId="0" borderId="23" xfId="0" applyNumberFormat="1" applyFont="1" applyFill="1" applyBorder="1" applyAlignment="1">
      <alignment horizontal="center" vertical="center"/>
    </xf>
    <xf numFmtId="0" fontId="76" fillId="0" borderId="33" xfId="0" applyNumberFormat="1" applyFont="1" applyFill="1" applyBorder="1" applyAlignment="1">
      <alignment horizontal="center" vertical="center"/>
    </xf>
    <xf numFmtId="0" fontId="76" fillId="0" borderId="34" xfId="0" applyNumberFormat="1" applyFont="1" applyFill="1" applyBorder="1" applyAlignment="1">
      <alignment horizontal="center" vertical="center"/>
    </xf>
    <xf numFmtId="0" fontId="76" fillId="0" borderId="19" xfId="0" applyNumberFormat="1" applyFont="1" applyFill="1" applyBorder="1" applyAlignment="1">
      <alignment horizontal="center" vertical="center" wrapText="1"/>
    </xf>
    <xf numFmtId="0" fontId="76" fillId="0" borderId="17" xfId="0" applyNumberFormat="1" applyFont="1" applyFill="1" applyBorder="1" applyAlignment="1">
      <alignment horizontal="center" vertical="center" wrapText="1"/>
    </xf>
    <xf numFmtId="0" fontId="76" fillId="0" borderId="12" xfId="0" applyNumberFormat="1" applyFont="1" applyFill="1" applyBorder="1" applyAlignment="1">
      <alignment horizontal="center" vertical="center" wrapText="1"/>
    </xf>
    <xf numFmtId="0" fontId="76" fillId="0" borderId="18" xfId="0" applyNumberFormat="1" applyFont="1" applyFill="1" applyBorder="1" applyAlignment="1">
      <alignment horizontal="center" vertical="center" wrapText="1"/>
    </xf>
    <xf numFmtId="0" fontId="76" fillId="0" borderId="24" xfId="0" applyNumberFormat="1" applyFont="1" applyFill="1" applyBorder="1" applyAlignment="1">
      <alignment horizontal="center" vertical="center" wrapText="1"/>
    </xf>
    <xf numFmtId="0" fontId="76" fillId="0" borderId="25" xfId="0" applyNumberFormat="1" applyFont="1" applyFill="1" applyBorder="1" applyAlignment="1">
      <alignment horizontal="center" vertical="center"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3" xfId="57"/>
    <cellStyle name="Normal 3 2 2 2 2" xfId="58"/>
    <cellStyle name="Normal_B4" xfId="59"/>
    <cellStyle name="Normal_B4.1" xfId="60"/>
    <cellStyle name="Normal_C1.1a" xfId="61"/>
    <cellStyle name="Normal_C1.2" xfId="62"/>
    <cellStyle name="Normal_C2.2" xfId="63"/>
    <cellStyle name="Normal_C3" xfId="64"/>
    <cellStyle name="Normal_C4" xfId="65"/>
    <cellStyle name="Normal_C4.1" xfId="66"/>
    <cellStyle name="Normal_C6.5" xfId="67"/>
    <cellStyle name="Normal_C6.5 2 2" xfId="68"/>
    <cellStyle name="Normal_G1.1" xfId="69"/>
    <cellStyle name="Normal_G1.1_1" xfId="70"/>
    <cellStyle name="Normal_G1.2" xfId="71"/>
    <cellStyle name="Note" xfId="72"/>
    <cellStyle name="Output" xfId="73"/>
    <cellStyle name="Percent" xfId="74"/>
    <cellStyle name="Title" xfId="75"/>
    <cellStyle name="Total" xfId="76"/>
    <cellStyle name="Warning Text" xfId="77"/>
  </cellStyles>
  <dxfs count="7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5975"/>
          <c:w val="0.99"/>
          <c:h val="0.966"/>
        </c:manualLayout>
      </c:layout>
      <c:barChart>
        <c:barDir val="col"/>
        <c:grouping val="clustered"/>
        <c:varyColors val="0"/>
        <c:ser>
          <c:idx val="1"/>
          <c:order val="0"/>
          <c:tx>
            <c:strRef>
              <c:f>'Chart C1.1.'!$E$56</c:f>
              <c:strCache>
                <c:ptCount val="1"/>
                <c:pt idx="0">
                  <c:v>Ages 15 to 19</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C1.1.'!$C$69:$C$107</c:f>
              <c:strCache/>
            </c:strRef>
          </c:cat>
          <c:val>
            <c:numRef>
              <c:f>'Chart C1.1.'!$E$69:$E$107</c:f>
              <c:numCache/>
            </c:numRef>
          </c:val>
        </c:ser>
        <c:axId val="24837684"/>
        <c:axId val="22212565"/>
      </c:barChart>
      <c:lineChart>
        <c:grouping val="standard"/>
        <c:varyColors val="0"/>
        <c:ser>
          <c:idx val="0"/>
          <c:order val="1"/>
          <c:tx>
            <c:strRef>
              <c:f>'Chart C1.1.'!$G$56</c:f>
              <c:strCache>
                <c:ptCount val="1"/>
                <c:pt idx="0">
                  <c:v>Ages 20 to 29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'Chart C1.1.'!$C$69:$C$107</c:f>
              <c:strCache/>
            </c:strRef>
          </c:cat>
          <c:val>
            <c:numRef>
              <c:f>'Chart C1.1.'!$G$69:$G$107</c:f>
              <c:numCache/>
            </c:numRef>
          </c:val>
          <c:smooth val="0"/>
        </c:ser>
        <c:axId val="24837684"/>
        <c:axId val="22212565"/>
      </c:lineChart>
      <c:catAx>
        <c:axId val="2483768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2212565"/>
        <c:crosses val="autoZero"/>
        <c:auto val="1"/>
        <c:lblOffset val="0"/>
        <c:tickLblSkip val="1"/>
        <c:noMultiLvlLbl val="0"/>
      </c:catAx>
      <c:valAx>
        <c:axId val="22212565"/>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4837684"/>
        <c:crossesAt val="1"/>
        <c:crossBetween val="between"/>
        <c:dispUnits/>
      </c:valAx>
      <c:spPr>
        <a:solidFill>
          <a:srgbClr val="F4FFFF"/>
        </a:solidFill>
        <a:ln w="3175">
          <a:solidFill>
            <a:srgbClr val="000000"/>
          </a:solidFill>
        </a:ln>
      </c:spPr>
    </c:plotArea>
    <c:legend>
      <c:legendPos val="r"/>
      <c:layout>
        <c:manualLayout>
          <c:xMode val="edge"/>
          <c:yMode val="edge"/>
          <c:x val="0.0375"/>
          <c:y val="0"/>
          <c:w val="0.9485"/>
          <c:h val="0.0392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95"/>
          <c:w val="0.9985"/>
          <c:h val="0.96475"/>
        </c:manualLayout>
      </c:layout>
      <c:barChart>
        <c:barDir val="col"/>
        <c:grouping val="stacked"/>
        <c:varyColors val="0"/>
        <c:ser>
          <c:idx val="1"/>
          <c:order val="0"/>
          <c:tx>
            <c:strRef>
              <c:f>'Chart C1.2.'!$E$57</c:f>
              <c:strCache>
                <c:ptCount val="1"/>
                <c:pt idx="0">
                  <c:v>General programmes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C1.2.'!$C$70:$C$108</c:f>
              <c:strCache/>
            </c:strRef>
          </c:cat>
          <c:val>
            <c:numRef>
              <c:f>'Chart C1.2.'!$E$70:$E$108</c:f>
              <c:numCache/>
            </c:numRef>
          </c:val>
        </c:ser>
        <c:ser>
          <c:idx val="0"/>
          <c:order val="1"/>
          <c:tx>
            <c:strRef>
              <c:f>'Chart C1.2.'!$G$57</c:f>
              <c:strCache>
                <c:ptCount val="1"/>
                <c:pt idx="0">
                  <c:v>Vocational programmes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C1.2.'!$C$70:$C$108</c:f>
              <c:strCache/>
            </c:strRef>
          </c:cat>
          <c:val>
            <c:numRef>
              <c:f>'Chart C1.2.'!$G$70:$G$108</c:f>
              <c:numCache/>
            </c:numRef>
          </c:val>
        </c:ser>
        <c:overlap val="100"/>
        <c:axId val="65695358"/>
        <c:axId val="54387311"/>
      </c:barChart>
      <c:catAx>
        <c:axId val="6569535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4387311"/>
        <c:crosses val="autoZero"/>
        <c:auto val="1"/>
        <c:lblOffset val="0"/>
        <c:tickLblSkip val="1"/>
        <c:noMultiLvlLbl val="0"/>
      </c:catAx>
      <c:valAx>
        <c:axId val="54387311"/>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5695358"/>
        <c:crossesAt val="1"/>
        <c:crossBetween val="between"/>
        <c:dispUnits/>
      </c:valAx>
      <c:spPr>
        <a:solidFill>
          <a:srgbClr val="F4FFFF"/>
        </a:solidFill>
        <a:ln w="3175">
          <a:solidFill>
            <a:srgbClr val="000000"/>
          </a:solidFill>
        </a:ln>
      </c:spPr>
    </c:plotArea>
    <c:legend>
      <c:legendPos val="b"/>
      <c:layout>
        <c:manualLayout>
          <c:xMode val="edge"/>
          <c:yMode val="edge"/>
          <c:x val="0.0405"/>
          <c:y val="0.00175"/>
          <c:w val="0.94975"/>
          <c:h val="0.0402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35"/>
          <c:w val="0.992"/>
          <c:h val="0.96"/>
        </c:manualLayout>
      </c:layout>
      <c:barChart>
        <c:barDir val="col"/>
        <c:grouping val="stacked"/>
        <c:varyColors val="0"/>
        <c:ser>
          <c:idx val="1"/>
          <c:order val="0"/>
          <c:tx>
            <c:strRef>
              <c:f>'Chart C1.3.'!$E$57</c:f>
              <c:strCache>
                <c:ptCount val="1"/>
                <c:pt idx="0">
                  <c:v>Public institutions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C1.3.'!$C$70:$C$107</c:f>
              <c:strCache/>
            </c:strRef>
          </c:cat>
          <c:val>
            <c:numRef>
              <c:f>'Chart C1.3.'!$E$70:$E$107</c:f>
              <c:numCache/>
            </c:numRef>
          </c:val>
        </c:ser>
        <c:ser>
          <c:idx val="0"/>
          <c:order val="1"/>
          <c:tx>
            <c:strRef>
              <c:f>'Chart C1.3.'!$G$57</c:f>
              <c:strCache>
                <c:ptCount val="1"/>
                <c:pt idx="0">
                  <c:v>Private institutions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C1.3.'!$C$70:$C$107</c:f>
              <c:strCache/>
            </c:strRef>
          </c:cat>
          <c:val>
            <c:numRef>
              <c:f>'Chart C1.3.'!$G$70:$G$107</c:f>
              <c:numCache/>
            </c:numRef>
          </c:val>
        </c:ser>
        <c:overlap val="100"/>
        <c:axId val="19723752"/>
        <c:axId val="43296041"/>
      </c:barChart>
      <c:catAx>
        <c:axId val="19723752"/>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43296041"/>
        <c:crosses val="autoZero"/>
        <c:auto val="1"/>
        <c:lblOffset val="0"/>
        <c:tickLblSkip val="1"/>
        <c:noMultiLvlLbl val="0"/>
      </c:catAx>
      <c:valAx>
        <c:axId val="43296041"/>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9723752"/>
        <c:crossesAt val="1"/>
        <c:crossBetween val="between"/>
        <c:dispUnits/>
      </c:valAx>
      <c:spPr>
        <a:solidFill>
          <a:srgbClr val="F4FFFF"/>
        </a:solidFill>
        <a:ln w="3175">
          <a:solidFill>
            <a:srgbClr val="000000"/>
          </a:solidFill>
        </a:ln>
      </c:spPr>
    </c:plotArea>
    <c:legend>
      <c:legendPos val="b"/>
      <c:layout>
        <c:manualLayout>
          <c:xMode val="edge"/>
          <c:yMode val="edge"/>
          <c:x val="0.03975"/>
          <c:y val="0.00175"/>
          <c:w val="0.948"/>
          <c:h val="0.038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0.2925</cdr:x>
      <cdr:y>0.013</cdr:y>
    </cdr:from>
    <cdr:to>
      <cdr:x>0.30575</cdr:x>
      <cdr:y>0.02625</cdr:y>
    </cdr:to>
    <cdr:sp>
      <cdr:nvSpPr>
        <cdr:cNvPr id="1" name="xlamShapesMarker"/>
        <cdr:cNvSpPr>
          <a:spLocks/>
        </cdr:cNvSpPr>
      </cdr:nvSpPr>
      <cdr:spPr>
        <a:xfrm>
          <a:off x="1590675" y="47625"/>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0.27075</cdr:x>
      <cdr:y>0.01225</cdr:y>
    </cdr:from>
    <cdr:to>
      <cdr:x>0.29625</cdr:x>
      <cdr:y>0.027</cdr:y>
    </cdr:to>
    <cdr:sp>
      <cdr:nvSpPr>
        <cdr:cNvPr id="2" name="xlamShapesMarker"/>
        <cdr:cNvSpPr>
          <a:spLocks/>
        </cdr:cNvSpPr>
      </cdr:nvSpPr>
      <cdr:spPr>
        <a:xfrm>
          <a:off x="1476375" y="47625"/>
          <a:ext cx="142875"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38100</xdr:rowOff>
    </xdr:from>
    <xdr:to>
      <xdr:col>12</xdr:col>
      <xdr:colOff>342900</xdr:colOff>
      <xdr:row>32</xdr:row>
      <xdr:rowOff>19050</xdr:rowOff>
    </xdr:to>
    <xdr:graphicFrame>
      <xdr:nvGraphicFramePr>
        <xdr:cNvPr id="1" name="Chart 1"/>
        <xdr:cNvGraphicFramePr/>
      </xdr:nvGraphicFramePr>
      <xdr:xfrm>
        <a:off x="28575" y="1190625"/>
        <a:ext cx="5457825" cy="4267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0.01375</cdr:y>
    </cdr:from>
    <cdr:to>
      <cdr:x>0.273</cdr:x>
      <cdr:y>0.02725</cdr:y>
    </cdr:to>
    <cdr:sp>
      <cdr:nvSpPr>
        <cdr:cNvPr id="1" name="xlamShapesMarker"/>
        <cdr:cNvSpPr>
          <a:spLocks/>
        </cdr:cNvSpPr>
      </cdr:nvSpPr>
      <cdr:spPr>
        <a:xfrm>
          <a:off x="1428750" y="57150"/>
          <a:ext cx="66675"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0.23875</cdr:x>
      <cdr:y>0.0125</cdr:y>
    </cdr:from>
    <cdr:to>
      <cdr:x>0.2635</cdr:x>
      <cdr:y>0.0285</cdr:y>
    </cdr:to>
    <cdr:sp>
      <cdr:nvSpPr>
        <cdr:cNvPr id="2" name="xlamShapesMarker"/>
        <cdr:cNvSpPr>
          <a:spLocks/>
        </cdr:cNvSpPr>
      </cdr:nvSpPr>
      <cdr:spPr>
        <a:xfrm>
          <a:off x="1304925" y="47625"/>
          <a:ext cx="13335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0.621</cdr:x>
      <cdr:y>0.01375</cdr:y>
    </cdr:from>
    <cdr:to>
      <cdr:x>0.63425</cdr:x>
      <cdr:y>0.02725</cdr:y>
    </cdr:to>
    <cdr:sp>
      <cdr:nvSpPr>
        <cdr:cNvPr id="3" name="xlamShapesMarker"/>
        <cdr:cNvSpPr>
          <a:spLocks/>
        </cdr:cNvSpPr>
      </cdr:nvSpPr>
      <cdr:spPr>
        <a:xfrm>
          <a:off x="3400425" y="57150"/>
          <a:ext cx="76200" cy="5715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0.59925</cdr:x>
      <cdr:y>0.0125</cdr:y>
    </cdr:from>
    <cdr:to>
      <cdr:x>0.62475</cdr:x>
      <cdr:y>0.0285</cdr:y>
    </cdr:to>
    <cdr:sp>
      <cdr:nvSpPr>
        <cdr:cNvPr id="4" name="xlamShapesMarker"/>
        <cdr:cNvSpPr>
          <a:spLocks/>
        </cdr:cNvSpPr>
      </cdr:nvSpPr>
      <cdr:spPr>
        <a:xfrm>
          <a:off x="3286125" y="47625"/>
          <a:ext cx="142875" cy="66675"/>
        </a:xfrm>
        <a:prstGeom prst="rect">
          <a:avLst/>
        </a:prstGeom>
        <a:solidFill>
          <a:srgbClr val="CCCCCC"/>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11</xdr:col>
      <xdr:colOff>419100</xdr:colOff>
      <xdr:row>32</xdr:row>
      <xdr:rowOff>85725</xdr:rowOff>
    </xdr:to>
    <xdr:graphicFrame>
      <xdr:nvGraphicFramePr>
        <xdr:cNvPr id="1" name="Chart 1"/>
        <xdr:cNvGraphicFramePr/>
      </xdr:nvGraphicFramePr>
      <xdr:xfrm>
        <a:off x="0" y="1343025"/>
        <a:ext cx="5486400" cy="4181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0.27775</cdr:x>
      <cdr:y>0.015</cdr:y>
    </cdr:from>
    <cdr:to>
      <cdr:x>0.291</cdr:x>
      <cdr:y>0.029</cdr:y>
    </cdr:to>
    <cdr:sp>
      <cdr:nvSpPr>
        <cdr:cNvPr id="1" name="xlamShapesMarker"/>
        <cdr:cNvSpPr>
          <a:spLocks/>
        </cdr:cNvSpPr>
      </cdr:nvSpPr>
      <cdr:spPr>
        <a:xfrm>
          <a:off x="1543050" y="66675"/>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0.25575</cdr:x>
      <cdr:y>0.014</cdr:y>
    </cdr:from>
    <cdr:to>
      <cdr:x>0.2805</cdr:x>
      <cdr:y>0.03025</cdr:y>
    </cdr:to>
    <cdr:sp>
      <cdr:nvSpPr>
        <cdr:cNvPr id="2" name="xlamShapesMarker"/>
        <cdr:cNvSpPr>
          <a:spLocks/>
        </cdr:cNvSpPr>
      </cdr:nvSpPr>
      <cdr:spPr>
        <a:xfrm>
          <a:off x="1419225" y="57150"/>
          <a:ext cx="142875" cy="76200"/>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0.63425</cdr:x>
      <cdr:y>0.015</cdr:y>
    </cdr:from>
    <cdr:to>
      <cdr:x>0.6475</cdr:x>
      <cdr:y>0.029</cdr:y>
    </cdr:to>
    <cdr:sp>
      <cdr:nvSpPr>
        <cdr:cNvPr id="3" name="xlamShapesMarker"/>
        <cdr:cNvSpPr>
          <a:spLocks/>
        </cdr:cNvSpPr>
      </cdr:nvSpPr>
      <cdr:spPr>
        <a:xfrm>
          <a:off x="3533775" y="66675"/>
          <a:ext cx="76200" cy="66675"/>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0.6125</cdr:x>
      <cdr:y>0.014</cdr:y>
    </cdr:from>
    <cdr:to>
      <cdr:x>0.637</cdr:x>
      <cdr:y>0.03025</cdr:y>
    </cdr:to>
    <cdr:sp>
      <cdr:nvSpPr>
        <cdr:cNvPr id="4" name="xlamShapesMarker"/>
        <cdr:cNvSpPr>
          <a:spLocks/>
        </cdr:cNvSpPr>
      </cdr:nvSpPr>
      <cdr:spPr>
        <a:xfrm>
          <a:off x="3409950" y="57150"/>
          <a:ext cx="133350" cy="76200"/>
        </a:xfrm>
        <a:prstGeom prst="rect">
          <a:avLst/>
        </a:prstGeom>
        <a:solidFill>
          <a:srgbClr val="CCCCCC"/>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11</xdr:col>
      <xdr:colOff>514350</xdr:colOff>
      <xdr:row>33</xdr:row>
      <xdr:rowOff>104775</xdr:rowOff>
    </xdr:to>
    <xdr:graphicFrame>
      <xdr:nvGraphicFramePr>
        <xdr:cNvPr id="1" name="Chart 1"/>
        <xdr:cNvGraphicFramePr/>
      </xdr:nvGraphicFramePr>
      <xdr:xfrm>
        <a:off x="0" y="1162050"/>
        <a:ext cx="5581650" cy="4552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2.xml" /><Relationship Id="rId3" Type="http://schemas.openxmlformats.org/officeDocument/2006/relationships/printerSettings" Target="../printerSettings/printerSettings10.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_rels/sheet13.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4.xml" /><Relationship Id="rId3" Type="http://schemas.openxmlformats.org/officeDocument/2006/relationships/printerSettings" Target="../printerSettings/printerSettings11.bin" /><Relationship Id="rId4" Type="http://schemas.openxmlformats.org/officeDocument/2006/relationships/customProperty" Target="../customProperty12.bin" /><Relationship Id="rId5" Type="http://schemas.openxmlformats.org/officeDocument/2006/relationships/customProperty" Target="../customProperty13.bin" /><Relationship Id="rId6" Type="http://schemas.openxmlformats.org/officeDocument/2006/relationships/customProperty" Target="../customProperty14.bin" /><Relationship Id="rId7" Type="http://schemas.openxmlformats.org/officeDocument/2006/relationships/customProperty" Target="../customProperty15.bin" /><Relationship Id="rId8" Type="http://schemas.openxmlformats.org/officeDocument/2006/relationships/customProperty" Target="../customProperty16.bin" /><Relationship Id="rId9" Type="http://schemas.openxmlformats.org/officeDocument/2006/relationships/customProperty" Target="../customProperty17.bin" /><Relationship Id="rId10" Type="http://schemas.openxmlformats.org/officeDocument/2006/relationships/customProperty" Target="../customProperty18.bin" /><Relationship Id="rId11" Type="http://schemas.openxmlformats.org/officeDocument/2006/relationships/customProperty" Target="../customProperty19.bin" /><Relationship Id="rId12" Type="http://schemas.openxmlformats.org/officeDocument/2006/relationships/customProperty" Target="../customProperty20.bin" /><Relationship Id="rId13" Type="http://schemas.openxmlformats.org/officeDocument/2006/relationships/customProperty" Target="../customProperty21.bin" /><Relationship Id="rId14" Type="http://schemas.openxmlformats.org/officeDocument/2006/relationships/customProperty" Target="../customProperty22.bin" /></Relationships>
</file>

<file path=xl/worksheets/_rels/sheet14.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6.xml" /><Relationship Id="rId3" Type="http://schemas.openxmlformats.org/officeDocument/2006/relationships/printerSettings" Target="../printerSettings/printerSettings12.bin" /><Relationship Id="rId4" Type="http://schemas.openxmlformats.org/officeDocument/2006/relationships/customProperty" Target="../customProperty23.bin" /><Relationship Id="rId5" Type="http://schemas.openxmlformats.org/officeDocument/2006/relationships/customProperty" Target="../customProperty24.bin" /><Relationship Id="rId6" Type="http://schemas.openxmlformats.org/officeDocument/2006/relationships/customProperty" Target="../customProperty25.bin" /><Relationship Id="rId7" Type="http://schemas.openxmlformats.org/officeDocument/2006/relationships/customProperty" Target="../customProperty26.bin" /><Relationship Id="rId8" Type="http://schemas.openxmlformats.org/officeDocument/2006/relationships/customProperty" Target="../customProperty27.bin" /><Relationship Id="rId9" Type="http://schemas.openxmlformats.org/officeDocument/2006/relationships/customProperty" Target="../customProperty28.bin" /><Relationship Id="rId10" Type="http://schemas.openxmlformats.org/officeDocument/2006/relationships/customProperty" Target="../customProperty29.bin" /><Relationship Id="rId11" Type="http://schemas.openxmlformats.org/officeDocument/2006/relationships/customProperty" Target="../customProperty30.bin" /><Relationship Id="rId12" Type="http://schemas.openxmlformats.org/officeDocument/2006/relationships/customProperty" Target="../customProperty31.bin" /><Relationship Id="rId13" Type="http://schemas.openxmlformats.org/officeDocument/2006/relationships/customProperty" Target="../customProperty32.bin" /><Relationship Id="rId14" Type="http://schemas.openxmlformats.org/officeDocument/2006/relationships/customProperty" Target="../customProperty33.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sheetPr>
  <dimension ref="A1:C40"/>
  <sheetViews>
    <sheetView showGridLines="0" tabSelected="1" zoomScalePageLayoutView="0" workbookViewId="0" topLeftCell="A1">
      <selection activeCell="A1" sqref="A1"/>
    </sheetView>
  </sheetViews>
  <sheetFormatPr defaultColWidth="9.140625" defaultRowHeight="12.75"/>
  <cols>
    <col min="1" max="1" width="8.7109375" style="0" customWidth="1"/>
    <col min="2" max="2" width="17.57421875" style="0" bestFit="1" customWidth="1"/>
    <col min="3" max="3" width="98.7109375" style="0" customWidth="1"/>
  </cols>
  <sheetData>
    <row r="1" s="249" customFormat="1" ht="12.75">
      <c r="A1" s="250" t="s">
        <v>373</v>
      </c>
    </row>
    <row r="2" spans="1:2" s="249" customFormat="1" ht="12.75">
      <c r="A2" s="249" t="s">
        <v>374</v>
      </c>
      <c r="B2" s="249" t="s">
        <v>375</v>
      </c>
    </row>
    <row r="3" s="249" customFormat="1" ht="12.75">
      <c r="A3" s="249" t="s">
        <v>379</v>
      </c>
    </row>
    <row r="4" s="249" customFormat="1" ht="12.75">
      <c r="A4" s="249" t="s">
        <v>377</v>
      </c>
    </row>
    <row r="5" s="249" customFormat="1" ht="12.75"/>
    <row r="6" spans="1:3" ht="12.75">
      <c r="A6" s="207"/>
      <c r="B6" s="194" t="s">
        <v>169</v>
      </c>
      <c r="C6" s="195"/>
    </row>
    <row r="7" spans="1:3" ht="12.75">
      <c r="A7" s="207"/>
      <c r="B7" s="196"/>
      <c r="C7" s="196"/>
    </row>
    <row r="8" spans="1:3" ht="12.75">
      <c r="A8" s="207"/>
      <c r="B8" s="197" t="s">
        <v>170</v>
      </c>
      <c r="C8" s="198"/>
    </row>
    <row r="9" spans="1:3" ht="12.75">
      <c r="A9" s="207"/>
      <c r="B9" s="199"/>
      <c r="C9" s="200"/>
    </row>
    <row r="10" spans="1:3" ht="12.75">
      <c r="A10" s="207"/>
      <c r="B10" s="201" t="s">
        <v>171</v>
      </c>
      <c r="C10" s="202" t="s">
        <v>172</v>
      </c>
    </row>
    <row r="11" spans="1:3" ht="12.75">
      <c r="A11" s="207"/>
      <c r="B11" s="203"/>
      <c r="C11" s="204"/>
    </row>
    <row r="12" spans="2:3" ht="12.75">
      <c r="B12" s="250" t="s">
        <v>94</v>
      </c>
      <c r="C12" s="206" t="s">
        <v>95</v>
      </c>
    </row>
    <row r="13" spans="2:3" ht="12.75">
      <c r="B13" s="250" t="s">
        <v>76</v>
      </c>
      <c r="C13" s="206" t="s">
        <v>77</v>
      </c>
    </row>
    <row r="14" spans="2:3" ht="12.75">
      <c r="B14" s="250" t="s">
        <v>143</v>
      </c>
      <c r="C14" s="206" t="s">
        <v>354</v>
      </c>
    </row>
    <row r="15" spans="2:3" ht="12.75">
      <c r="B15" s="250" t="s">
        <v>165</v>
      </c>
      <c r="C15" s="206" t="s">
        <v>358</v>
      </c>
    </row>
    <row r="16" spans="2:3" ht="12.75">
      <c r="B16" s="250" t="s">
        <v>160</v>
      </c>
      <c r="C16" s="206" t="s">
        <v>161</v>
      </c>
    </row>
    <row r="17" spans="2:3" ht="12.75">
      <c r="B17" s="250" t="s">
        <v>0</v>
      </c>
      <c r="C17" s="206" t="s">
        <v>359</v>
      </c>
    </row>
    <row r="18" spans="2:3" ht="12.75">
      <c r="B18" s="250" t="s">
        <v>173</v>
      </c>
      <c r="C18" s="206" t="s">
        <v>279</v>
      </c>
    </row>
    <row r="19" spans="2:3" ht="12.75">
      <c r="B19" s="250" t="s">
        <v>174</v>
      </c>
      <c r="C19" s="206" t="s">
        <v>322</v>
      </c>
    </row>
    <row r="20" spans="2:3" ht="12.75">
      <c r="B20" s="250" t="s">
        <v>175</v>
      </c>
      <c r="C20" s="206" t="s">
        <v>311</v>
      </c>
    </row>
    <row r="21" spans="1:3" ht="12.75">
      <c r="A21" s="207"/>
      <c r="B21" s="203"/>
      <c r="C21" s="204"/>
    </row>
    <row r="22" spans="1:3" ht="12.75">
      <c r="A22" s="207"/>
      <c r="B22" s="203"/>
      <c r="C22" s="204"/>
    </row>
    <row r="23" spans="1:3" ht="12.75">
      <c r="A23" s="207"/>
      <c r="B23" s="203"/>
      <c r="C23" s="204"/>
    </row>
    <row r="24" spans="2:3" ht="12.75">
      <c r="B24" s="250" t="s">
        <v>176</v>
      </c>
      <c r="C24" s="206" t="s">
        <v>275</v>
      </c>
    </row>
    <row r="25" spans="2:3" ht="12.75">
      <c r="B25" s="250" t="s">
        <v>177</v>
      </c>
      <c r="C25" s="206" t="s">
        <v>363</v>
      </c>
    </row>
    <row r="26" spans="2:3" ht="12.75">
      <c r="B26" s="250" t="s">
        <v>178</v>
      </c>
      <c r="C26" s="206" t="s">
        <v>365</v>
      </c>
    </row>
    <row r="27" spans="1:3" ht="12.75">
      <c r="A27" s="207"/>
      <c r="B27" s="205"/>
      <c r="C27" s="206"/>
    </row>
    <row r="28" spans="1:3" ht="12.75">
      <c r="A28" s="207"/>
      <c r="B28" s="205"/>
      <c r="C28" s="206"/>
    </row>
    <row r="29" spans="1:3" ht="12.75">
      <c r="A29" s="207"/>
      <c r="B29" s="207"/>
      <c r="C29" s="204"/>
    </row>
    <row r="30" spans="1:3" ht="12.75">
      <c r="A30" s="207"/>
      <c r="B30" s="208" t="s">
        <v>179</v>
      </c>
      <c r="C30" s="204"/>
    </row>
    <row r="31" spans="1:3" ht="12.75">
      <c r="A31" s="207"/>
      <c r="B31" s="207"/>
      <c r="C31" s="207"/>
    </row>
    <row r="32" spans="1:3" ht="12.75">
      <c r="A32" s="207"/>
      <c r="B32" s="257" t="s">
        <v>180</v>
      </c>
      <c r="C32" s="258"/>
    </row>
    <row r="33" ht="12.75">
      <c r="A33" s="208"/>
    </row>
    <row r="34" spans="1:3" ht="12.75">
      <c r="A34" s="216"/>
      <c r="B34" s="209" t="s">
        <v>27</v>
      </c>
      <c r="C34" s="210" t="s">
        <v>181</v>
      </c>
    </row>
    <row r="35" spans="1:3" ht="12.75">
      <c r="A35" s="216"/>
      <c r="B35" s="211" t="s">
        <v>23</v>
      </c>
      <c r="C35" s="212" t="s">
        <v>182</v>
      </c>
    </row>
    <row r="36" spans="1:3" ht="12.75">
      <c r="A36" s="216"/>
      <c r="B36" s="211" t="s">
        <v>25</v>
      </c>
      <c r="C36" s="212" t="s">
        <v>183</v>
      </c>
    </row>
    <row r="37" spans="1:3" ht="12.75">
      <c r="A37" s="216"/>
      <c r="B37" s="211" t="s">
        <v>184</v>
      </c>
      <c r="C37" s="212" t="s">
        <v>185</v>
      </c>
    </row>
    <row r="38" spans="1:3" ht="12.75">
      <c r="A38" s="207"/>
      <c r="B38" s="213">
        <v>0</v>
      </c>
      <c r="C38" s="214" t="s">
        <v>186</v>
      </c>
    </row>
    <row r="39" spans="1:3" ht="12.75">
      <c r="A39" s="217"/>
      <c r="B39" s="215"/>
      <c r="C39" s="215"/>
    </row>
    <row r="40" spans="1:3" ht="12.75">
      <c r="A40" s="207"/>
      <c r="B40" s="259" t="s">
        <v>187</v>
      </c>
      <c r="C40" s="259"/>
    </row>
  </sheetData>
  <sheetProtection/>
  <mergeCells count="2">
    <mergeCell ref="B32:C32"/>
    <mergeCell ref="B40:C40"/>
  </mergeCells>
  <hyperlinks>
    <hyperlink ref="A1" r:id="rId1" display="http://dx.doi.org/10.1787/eag-2015-en"/>
    <hyperlink ref="B12" location="'Table C1.1a.'!A1" display="Table C1.1a."/>
    <hyperlink ref="B13" location="'Table C1.1b.'!A1" display="Table C1.1b."/>
    <hyperlink ref="B14" location="'Table C1.2.'!A1" display="Table C1.2."/>
    <hyperlink ref="B15" location="'Table C1.3.'!A1" display="Table C1.3."/>
    <hyperlink ref="B16" location="'Table C1.4a.'!A1" display="Table C1.4a."/>
    <hyperlink ref="B17" location="'Table C1.4b.'!A1" display="Table C1.4b."/>
    <hyperlink ref="B18" location="'Table C1.5.'!A1" display="Table C1.5."/>
    <hyperlink ref="B19" location="'Table C1.6.'!A1" display="Table C1.6."/>
    <hyperlink ref="B20" location="'Table C1.Annex.'!A1" display="Table C1.Annex."/>
    <hyperlink ref="B24" location="'Chart C1.1.'!A1" display="Chart C1.1."/>
    <hyperlink ref="B25" location="'Chart C1.2.'!A1" display="Chart C1.2."/>
    <hyperlink ref="B26" location="'Chart C1.3.'!A1" display="Chart C1.3."/>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J73"/>
  <sheetViews>
    <sheetView showGridLines="0" zoomScalePageLayoutView="0" workbookViewId="0" topLeftCell="A40">
      <selection activeCell="A40" sqref="A1:IV16384"/>
    </sheetView>
  </sheetViews>
  <sheetFormatPr defaultColWidth="9.140625" defaultRowHeight="12.75"/>
  <cols>
    <col min="1" max="1" width="21.421875" style="0" customWidth="1"/>
    <col min="2" max="2" width="9.140625" style="0" customWidth="1"/>
    <col min="3" max="3" width="6.7109375" style="0" customWidth="1"/>
    <col min="4" max="4" width="3.28125" style="0" customWidth="1"/>
    <col min="5" max="5" width="6.7109375" style="0" customWidth="1"/>
    <col min="6" max="6" width="3.28125" style="0" customWidth="1"/>
    <col min="7" max="7" width="6.7109375" style="0" customWidth="1"/>
    <col min="8" max="8" width="3.28125" style="0" customWidth="1"/>
    <col min="9" max="9" width="6.7109375" style="0" customWidth="1"/>
    <col min="10" max="10" width="3.28125" style="76" customWidth="1"/>
  </cols>
  <sheetData>
    <row r="1" spans="1:10" s="249" customFormat="1" ht="12.75">
      <c r="A1" s="250" t="s">
        <v>373</v>
      </c>
      <c r="J1" s="140"/>
    </row>
    <row r="2" spans="1:10" s="249" customFormat="1" ht="12.75">
      <c r="A2" s="249" t="s">
        <v>374</v>
      </c>
      <c r="B2" s="249" t="s">
        <v>375</v>
      </c>
      <c r="J2" s="140"/>
    </row>
    <row r="3" spans="1:10" s="249" customFormat="1" ht="12.75">
      <c r="A3" s="249" t="s">
        <v>376</v>
      </c>
      <c r="J3" s="140"/>
    </row>
    <row r="4" spans="1:10" s="249" customFormat="1" ht="12.75">
      <c r="A4" s="249" t="s">
        <v>377</v>
      </c>
      <c r="J4" s="140"/>
    </row>
    <row r="5" s="249" customFormat="1" ht="12.75">
      <c r="J5" s="140"/>
    </row>
    <row r="6" spans="1:8" ht="13.5">
      <c r="A6" s="60" t="s">
        <v>174</v>
      </c>
      <c r="B6" s="189"/>
      <c r="C6" s="60"/>
      <c r="D6" s="60"/>
      <c r="E6" s="60"/>
      <c r="F6" s="60"/>
      <c r="G6" s="60"/>
      <c r="H6" s="60"/>
    </row>
    <row r="7" spans="1:8" ht="12.75">
      <c r="A7" s="60" t="s">
        <v>322</v>
      </c>
      <c r="B7" s="59"/>
      <c r="C7" s="58"/>
      <c r="D7" s="58"/>
      <c r="E7" s="58"/>
      <c r="F7" s="58"/>
      <c r="G7" s="58"/>
      <c r="H7" s="58"/>
    </row>
    <row r="8" ht="12.75">
      <c r="A8" s="128" t="s">
        <v>96</v>
      </c>
    </row>
    <row r="11" spans="3:10" ht="30" customHeight="1">
      <c r="C11" s="336" t="s">
        <v>323</v>
      </c>
      <c r="D11" s="337"/>
      <c r="E11" s="337"/>
      <c r="F11" s="338"/>
      <c r="G11" s="336" t="s">
        <v>324</v>
      </c>
      <c r="H11" s="337"/>
      <c r="I11" s="337"/>
      <c r="J11" s="338"/>
    </row>
    <row r="12" spans="1:10" ht="33.75" customHeight="1">
      <c r="A12" s="53"/>
      <c r="B12" s="36"/>
      <c r="C12" s="339" t="s">
        <v>325</v>
      </c>
      <c r="D12" s="342"/>
      <c r="E12" s="342"/>
      <c r="F12" s="340"/>
      <c r="G12" s="339" t="s">
        <v>325</v>
      </c>
      <c r="H12" s="342"/>
      <c r="I12" s="342"/>
      <c r="J12" s="340"/>
    </row>
    <row r="13" spans="1:10" ht="15" customHeight="1">
      <c r="A13" s="53"/>
      <c r="B13" s="36"/>
      <c r="C13" s="341">
        <v>2005</v>
      </c>
      <c r="D13" s="341"/>
      <c r="E13" s="341">
        <v>2013</v>
      </c>
      <c r="F13" s="341"/>
      <c r="G13" s="341">
        <v>2005</v>
      </c>
      <c r="H13" s="341"/>
      <c r="I13" s="341">
        <v>2013</v>
      </c>
      <c r="J13" s="341"/>
    </row>
    <row r="14" spans="1:10" ht="12.75">
      <c r="A14" s="54"/>
      <c r="B14" s="37"/>
      <c r="C14" s="251">
        <v>1</v>
      </c>
      <c r="D14" s="252"/>
      <c r="E14" s="251">
        <v>2</v>
      </c>
      <c r="F14" s="252"/>
      <c r="G14" s="251">
        <v>3</v>
      </c>
      <c r="H14" s="252"/>
      <c r="I14" s="251">
        <v>4</v>
      </c>
      <c r="J14" s="252"/>
    </row>
    <row r="15" spans="1:10" ht="12.75">
      <c r="A15" s="1" t="s">
        <v>19</v>
      </c>
      <c r="B15" s="21"/>
      <c r="C15" s="73"/>
      <c r="D15" s="80"/>
      <c r="E15" s="73"/>
      <c r="F15" s="80"/>
      <c r="G15" s="74"/>
      <c r="H15" s="80"/>
      <c r="I15" s="73"/>
      <c r="J15" s="80"/>
    </row>
    <row r="16" spans="1:10" ht="12.75">
      <c r="A16" s="2" t="s">
        <v>20</v>
      </c>
      <c r="B16" s="226"/>
      <c r="C16" s="3">
        <v>82.552126373292</v>
      </c>
      <c r="D16" s="81"/>
      <c r="E16" s="3">
        <v>86.282042536937</v>
      </c>
      <c r="F16" s="81" t="s">
        <v>22</v>
      </c>
      <c r="G16" s="61">
        <v>33.445022605875</v>
      </c>
      <c r="H16" s="81"/>
      <c r="I16" s="3">
        <v>34.043258920995</v>
      </c>
      <c r="J16" s="81" t="s">
        <v>22</v>
      </c>
    </row>
    <row r="17" spans="1:10" ht="12.75">
      <c r="A17" s="4" t="s">
        <v>24</v>
      </c>
      <c r="B17" s="226"/>
      <c r="C17" s="3">
        <v>80.358918723443</v>
      </c>
      <c r="D17" s="81"/>
      <c r="E17" s="3">
        <v>79.236923973323</v>
      </c>
      <c r="F17" s="81" t="s">
        <v>22</v>
      </c>
      <c r="G17" s="61">
        <v>19.383876019746</v>
      </c>
      <c r="H17" s="81"/>
      <c r="I17" s="3">
        <v>26.565265005201</v>
      </c>
      <c r="J17" s="81" t="s">
        <v>22</v>
      </c>
    </row>
    <row r="18" spans="1:10" ht="12.75">
      <c r="A18" s="5" t="s">
        <v>26</v>
      </c>
      <c r="B18" s="227"/>
      <c r="C18" s="6">
        <v>94.306368230394</v>
      </c>
      <c r="D18" s="82"/>
      <c r="E18" s="6">
        <v>91.849106015788</v>
      </c>
      <c r="F18" s="82" t="s">
        <v>22</v>
      </c>
      <c r="G18" s="62">
        <v>29.601696149676</v>
      </c>
      <c r="H18" s="82"/>
      <c r="I18" s="6">
        <v>34.244576623546</v>
      </c>
      <c r="J18" s="82" t="s">
        <v>22</v>
      </c>
    </row>
    <row r="19" spans="1:10" ht="12.75">
      <c r="A19" s="5" t="s">
        <v>28</v>
      </c>
      <c r="B19" s="227" t="s">
        <v>326</v>
      </c>
      <c r="C19" s="7"/>
      <c r="D19" s="82" t="s">
        <v>27</v>
      </c>
      <c r="E19" s="7">
        <v>73.142494206756</v>
      </c>
      <c r="F19" s="82" t="s">
        <v>22</v>
      </c>
      <c r="G19" s="62"/>
      <c r="H19" s="82" t="s">
        <v>27</v>
      </c>
      <c r="I19" s="7">
        <v>21.965206776581</v>
      </c>
      <c r="J19" s="82" t="s">
        <v>22</v>
      </c>
    </row>
    <row r="20" spans="1:10" ht="12.75">
      <c r="A20" s="4" t="s">
        <v>29</v>
      </c>
      <c r="B20" s="226"/>
      <c r="C20" s="8">
        <v>73.970140201416</v>
      </c>
      <c r="D20" s="81"/>
      <c r="E20" s="8">
        <v>78.756919608801</v>
      </c>
      <c r="F20" s="81" t="s">
        <v>22</v>
      </c>
      <c r="G20" s="61">
        <v>2.6006043047306</v>
      </c>
      <c r="H20" s="81"/>
      <c r="I20" s="8">
        <v>28.430453754204</v>
      </c>
      <c r="J20" s="81" t="s">
        <v>22</v>
      </c>
    </row>
    <row r="21" spans="1:10" ht="12.75">
      <c r="A21" s="4" t="s">
        <v>30</v>
      </c>
      <c r="B21" s="226"/>
      <c r="C21" s="8">
        <v>91.446589066428</v>
      </c>
      <c r="D21" s="81"/>
      <c r="E21" s="8">
        <v>89.877808589654</v>
      </c>
      <c r="F21" s="81" t="s">
        <v>22</v>
      </c>
      <c r="G21" s="61">
        <v>20.323327960054</v>
      </c>
      <c r="H21" s="81"/>
      <c r="I21" s="8">
        <v>26.047278355822</v>
      </c>
      <c r="J21" s="81" t="s">
        <v>22</v>
      </c>
    </row>
    <row r="22" spans="1:10" ht="12.75">
      <c r="A22" s="5" t="s">
        <v>31</v>
      </c>
      <c r="B22" s="227"/>
      <c r="C22" s="6">
        <v>97.360316761989</v>
      </c>
      <c r="D22" s="82"/>
      <c r="E22" s="6">
        <v>87.507258028496</v>
      </c>
      <c r="F22" s="82" t="s">
        <v>22</v>
      </c>
      <c r="G22" s="62">
        <v>38.497309069259</v>
      </c>
      <c r="H22" s="82"/>
      <c r="I22" s="6">
        <v>44.852584230773</v>
      </c>
      <c r="J22" s="82" t="s">
        <v>22</v>
      </c>
    </row>
    <row r="23" spans="1:10" ht="12.75">
      <c r="A23" s="5" t="s">
        <v>32</v>
      </c>
      <c r="B23" s="227"/>
      <c r="C23" s="7">
        <v>91.274834437086</v>
      </c>
      <c r="D23" s="82"/>
      <c r="E23" s="7">
        <v>87.17643649232</v>
      </c>
      <c r="F23" s="82" t="s">
        <v>22</v>
      </c>
      <c r="G23" s="62">
        <v>27.536351025022</v>
      </c>
      <c r="H23" s="82"/>
      <c r="I23" s="7">
        <v>29.72991460187</v>
      </c>
      <c r="J23" s="82" t="s">
        <v>22</v>
      </c>
    </row>
    <row r="24" spans="1:10" ht="12.75">
      <c r="A24" s="4" t="s">
        <v>33</v>
      </c>
      <c r="B24" s="226"/>
      <c r="C24" s="8">
        <v>87.47803398249</v>
      </c>
      <c r="D24" s="81"/>
      <c r="E24" s="8">
        <v>86.133708331125</v>
      </c>
      <c r="F24" s="81" t="s">
        <v>22</v>
      </c>
      <c r="G24" s="61">
        <v>42.646002737057</v>
      </c>
      <c r="H24" s="81"/>
      <c r="I24" s="8">
        <v>41.25420488567</v>
      </c>
      <c r="J24" s="81" t="s">
        <v>22</v>
      </c>
    </row>
    <row r="25" spans="1:10" ht="12.75">
      <c r="A25" s="4" t="s">
        <v>34</v>
      </c>
      <c r="B25" s="226"/>
      <c r="C25" s="8">
        <v>84.541784041626</v>
      </c>
      <c r="D25" s="81"/>
      <c r="E25" s="8">
        <v>84.877219041108</v>
      </c>
      <c r="F25" s="81" t="s">
        <v>22</v>
      </c>
      <c r="G25" s="61">
        <v>20.355357521576</v>
      </c>
      <c r="H25" s="81"/>
      <c r="I25" s="8">
        <v>20.997001664503</v>
      </c>
      <c r="J25" s="81" t="s">
        <v>22</v>
      </c>
    </row>
    <row r="26" spans="1:10" ht="12.75">
      <c r="A26" s="5" t="s">
        <v>35</v>
      </c>
      <c r="B26" s="227">
        <v>3</v>
      </c>
      <c r="C26" s="6">
        <v>86.93266322452887</v>
      </c>
      <c r="D26" s="82"/>
      <c r="E26" s="6">
        <v>89.206891901405</v>
      </c>
      <c r="F26" s="82" t="s">
        <v>22</v>
      </c>
      <c r="G26" s="62">
        <v>29.18324877372493</v>
      </c>
      <c r="H26" s="82"/>
      <c r="I26" s="6">
        <v>33.50445146352</v>
      </c>
      <c r="J26" s="82" t="s">
        <v>22</v>
      </c>
    </row>
    <row r="27" spans="1:10" ht="12.75">
      <c r="A27" s="5" t="s">
        <v>36</v>
      </c>
      <c r="B27" s="227"/>
      <c r="C27" s="7">
        <v>92.861499483907</v>
      </c>
      <c r="D27" s="82"/>
      <c r="E27" s="7"/>
      <c r="F27" s="82" t="s">
        <v>27</v>
      </c>
      <c r="G27" s="62">
        <v>23.378592745617</v>
      </c>
      <c r="H27" s="82"/>
      <c r="I27" s="7"/>
      <c r="J27" s="82" t="s">
        <v>27</v>
      </c>
    </row>
    <row r="28" spans="1:10" ht="12.75">
      <c r="A28" s="4" t="s">
        <v>37</v>
      </c>
      <c r="B28" s="226"/>
      <c r="C28" s="8">
        <v>86.769147822578</v>
      </c>
      <c r="D28" s="81"/>
      <c r="E28" s="8">
        <v>87.351839996896</v>
      </c>
      <c r="F28" s="81" t="s">
        <v>22</v>
      </c>
      <c r="G28" s="61">
        <v>24.441165866834</v>
      </c>
      <c r="H28" s="81"/>
      <c r="I28" s="8">
        <v>27.331027019699</v>
      </c>
      <c r="J28" s="81" t="s">
        <v>22</v>
      </c>
    </row>
    <row r="29" spans="1:10" ht="12.75">
      <c r="A29" s="4" t="s">
        <v>38</v>
      </c>
      <c r="B29" s="228"/>
      <c r="C29" s="8">
        <v>84.955669184219</v>
      </c>
      <c r="D29" s="81"/>
      <c r="E29" s="8">
        <v>87.988422575977</v>
      </c>
      <c r="F29" s="81" t="s">
        <v>22</v>
      </c>
      <c r="G29" s="61">
        <v>37.330740758094</v>
      </c>
      <c r="H29" s="81"/>
      <c r="I29" s="8">
        <v>40.388616037918</v>
      </c>
      <c r="J29" s="81" t="s">
        <v>22</v>
      </c>
    </row>
    <row r="30" spans="1:10" ht="12.75">
      <c r="A30" s="5" t="s">
        <v>39</v>
      </c>
      <c r="B30" s="227"/>
      <c r="C30" s="6">
        <v>89.44457475414</v>
      </c>
      <c r="D30" s="82"/>
      <c r="E30" s="6">
        <v>96.716289763963</v>
      </c>
      <c r="F30" s="82" t="s">
        <v>22</v>
      </c>
      <c r="G30" s="62">
        <v>21.149786931923</v>
      </c>
      <c r="H30" s="82"/>
      <c r="I30" s="6">
        <v>22.13106705717</v>
      </c>
      <c r="J30" s="82" t="s">
        <v>22</v>
      </c>
    </row>
    <row r="31" spans="1:10" ht="12.75">
      <c r="A31" s="5" t="s">
        <v>40</v>
      </c>
      <c r="B31" s="227"/>
      <c r="C31" s="7">
        <v>64.885611785041</v>
      </c>
      <c r="D31" s="82"/>
      <c r="E31" s="7">
        <v>64.799168784515</v>
      </c>
      <c r="F31" s="82" t="s">
        <v>22</v>
      </c>
      <c r="G31" s="62">
        <v>20.066299301741</v>
      </c>
      <c r="H31" s="82"/>
      <c r="I31" s="7">
        <v>22.214613340435</v>
      </c>
      <c r="J31" s="82" t="s">
        <v>22</v>
      </c>
    </row>
    <row r="32" spans="1:10" ht="12.75">
      <c r="A32" s="4" t="s">
        <v>41</v>
      </c>
      <c r="B32" s="226"/>
      <c r="C32" s="8">
        <v>81.595841571744</v>
      </c>
      <c r="D32" s="81"/>
      <c r="E32" s="8">
        <v>77.731291032165</v>
      </c>
      <c r="F32" s="81"/>
      <c r="G32" s="61">
        <v>20.299510913112</v>
      </c>
      <c r="H32" s="81"/>
      <c r="I32" s="8">
        <v>25.197121827269</v>
      </c>
      <c r="J32" s="81" t="s">
        <v>22</v>
      </c>
    </row>
    <row r="33" spans="1:10" ht="12.75">
      <c r="A33" s="4" t="s">
        <v>42</v>
      </c>
      <c r="B33" s="226"/>
      <c r="C33" s="8"/>
      <c r="D33" s="81" t="s">
        <v>27</v>
      </c>
      <c r="E33" s="8"/>
      <c r="F33" s="81" t="s">
        <v>27</v>
      </c>
      <c r="G33" s="61"/>
      <c r="H33" s="81" t="s">
        <v>27</v>
      </c>
      <c r="I33" s="8"/>
      <c r="J33" s="81" t="s">
        <v>27</v>
      </c>
    </row>
    <row r="34" spans="1:10" ht="12.75">
      <c r="A34" s="5" t="s">
        <v>43</v>
      </c>
      <c r="B34" s="227"/>
      <c r="C34" s="6">
        <v>85.557507858364</v>
      </c>
      <c r="D34" s="82"/>
      <c r="E34" s="6">
        <v>87.084335695226</v>
      </c>
      <c r="F34" s="82" t="s">
        <v>22</v>
      </c>
      <c r="G34" s="62">
        <v>27.344978408838</v>
      </c>
      <c r="H34" s="82"/>
      <c r="I34" s="6">
        <v>31.432133154129</v>
      </c>
      <c r="J34" s="82" t="s">
        <v>22</v>
      </c>
    </row>
    <row r="35" spans="1:10" ht="12.75">
      <c r="A35" s="5" t="s">
        <v>44</v>
      </c>
      <c r="B35" s="227">
        <v>4</v>
      </c>
      <c r="C35" s="7">
        <v>71.708736396614</v>
      </c>
      <c r="D35" s="82"/>
      <c r="E35" s="7">
        <v>77.742507702362</v>
      </c>
      <c r="F35" s="82" t="s">
        <v>22</v>
      </c>
      <c r="G35" s="62">
        <v>5.6456890909717</v>
      </c>
      <c r="H35" s="82"/>
      <c r="I35" s="7">
        <v>12.805800132849</v>
      </c>
      <c r="J35" s="82" t="s">
        <v>22</v>
      </c>
    </row>
    <row r="36" spans="1:10" ht="12.75">
      <c r="A36" s="4" t="s">
        <v>45</v>
      </c>
      <c r="B36" s="226"/>
      <c r="C36" s="8">
        <v>47.875867104222</v>
      </c>
      <c r="D36" s="81"/>
      <c r="E36" s="8">
        <v>54.038278761968</v>
      </c>
      <c r="F36" s="81"/>
      <c r="G36" s="61">
        <v>10.559634273299</v>
      </c>
      <c r="H36" s="81"/>
      <c r="I36" s="8">
        <v>14.016168759559</v>
      </c>
      <c r="J36" s="81" t="s">
        <v>22</v>
      </c>
    </row>
    <row r="37" spans="1:10" ht="12.75">
      <c r="A37" s="4" t="s">
        <v>46</v>
      </c>
      <c r="B37" s="226"/>
      <c r="C37" s="8">
        <v>85.963815994356</v>
      </c>
      <c r="D37" s="81"/>
      <c r="E37" s="8">
        <v>91.326291659071</v>
      </c>
      <c r="F37" s="81" t="s">
        <v>22</v>
      </c>
      <c r="G37" s="61">
        <v>25.612871564135</v>
      </c>
      <c r="H37" s="81"/>
      <c r="I37" s="8">
        <v>31.305091109608</v>
      </c>
      <c r="J37" s="81" t="s">
        <v>22</v>
      </c>
    </row>
    <row r="38" spans="1:10" ht="12.75">
      <c r="A38" s="5" t="s">
        <v>47</v>
      </c>
      <c r="B38" s="227"/>
      <c r="C38" s="6">
        <v>76.463900084956</v>
      </c>
      <c r="D38" s="82"/>
      <c r="E38" s="6">
        <v>83.686099239879</v>
      </c>
      <c r="F38" s="82" t="s">
        <v>22</v>
      </c>
      <c r="G38" s="62">
        <v>32.048718821152</v>
      </c>
      <c r="H38" s="82"/>
      <c r="I38" s="6">
        <v>27.51895790376</v>
      </c>
      <c r="J38" s="82" t="s">
        <v>22</v>
      </c>
    </row>
    <row r="39" spans="1:10" ht="12.75">
      <c r="A39" s="5" t="s">
        <v>48</v>
      </c>
      <c r="B39" s="227"/>
      <c r="C39" s="7">
        <v>85.772359129956</v>
      </c>
      <c r="D39" s="82"/>
      <c r="E39" s="7">
        <v>86.934360518786</v>
      </c>
      <c r="F39" s="82" t="s">
        <v>22</v>
      </c>
      <c r="G39" s="62">
        <v>29.483177614821</v>
      </c>
      <c r="H39" s="82"/>
      <c r="I39" s="7">
        <v>30.269806705644</v>
      </c>
      <c r="J39" s="82" t="s">
        <v>22</v>
      </c>
    </row>
    <row r="40" spans="1:10" ht="12.75">
      <c r="A40" s="4" t="s">
        <v>49</v>
      </c>
      <c r="B40" s="226"/>
      <c r="C40" s="8">
        <v>91.773691030353</v>
      </c>
      <c r="D40" s="81"/>
      <c r="E40" s="8">
        <v>90.13244318406</v>
      </c>
      <c r="F40" s="81" t="s">
        <v>22</v>
      </c>
      <c r="G40" s="61">
        <v>30.913944390257</v>
      </c>
      <c r="H40" s="81"/>
      <c r="I40" s="8">
        <v>32.382787927701</v>
      </c>
      <c r="J40" s="81" t="s">
        <v>22</v>
      </c>
    </row>
    <row r="41" spans="1:10" ht="12.75">
      <c r="A41" s="4" t="s">
        <v>50</v>
      </c>
      <c r="B41" s="228"/>
      <c r="C41" s="8">
        <v>73.392780791534</v>
      </c>
      <c r="D41" s="81"/>
      <c r="E41" s="8">
        <v>88.426468507237</v>
      </c>
      <c r="F41" s="81" t="s">
        <v>22</v>
      </c>
      <c r="G41" s="61">
        <v>21.905396188049</v>
      </c>
      <c r="H41" s="81"/>
      <c r="I41" s="8">
        <v>24.166724636107</v>
      </c>
      <c r="J41" s="81" t="s">
        <v>22</v>
      </c>
    </row>
    <row r="42" spans="1:10" ht="12.75">
      <c r="A42" s="5" t="s">
        <v>51</v>
      </c>
      <c r="B42" s="227"/>
      <c r="C42" s="6">
        <v>85.081500435278</v>
      </c>
      <c r="D42" s="82"/>
      <c r="E42" s="6">
        <v>84.636836260852</v>
      </c>
      <c r="F42" s="82" t="s">
        <v>22</v>
      </c>
      <c r="G42" s="62">
        <v>16.088970015087</v>
      </c>
      <c r="H42" s="82"/>
      <c r="I42" s="6">
        <v>20.821686929979</v>
      </c>
      <c r="J42" s="82" t="s">
        <v>22</v>
      </c>
    </row>
    <row r="43" spans="1:10" ht="12.75">
      <c r="A43" s="5" t="s">
        <v>52</v>
      </c>
      <c r="B43" s="227"/>
      <c r="C43" s="7">
        <v>91.010476243507</v>
      </c>
      <c r="D43" s="82"/>
      <c r="E43" s="7">
        <v>92.218712868271</v>
      </c>
      <c r="F43" s="82" t="s">
        <v>22</v>
      </c>
      <c r="G43" s="62">
        <v>32.378464565594</v>
      </c>
      <c r="H43" s="82"/>
      <c r="I43" s="7">
        <v>32.924633543183</v>
      </c>
      <c r="J43" s="82" t="s">
        <v>22</v>
      </c>
    </row>
    <row r="44" spans="1:10" ht="12.75">
      <c r="A44" s="4" t="s">
        <v>53</v>
      </c>
      <c r="B44" s="226"/>
      <c r="C44" s="8">
        <v>80.219816516438</v>
      </c>
      <c r="D44" s="81"/>
      <c r="E44" s="8">
        <v>87.14939439696</v>
      </c>
      <c r="F44" s="81" t="s">
        <v>22</v>
      </c>
      <c r="G44" s="61">
        <v>21.809203285607</v>
      </c>
      <c r="H44" s="81"/>
      <c r="I44" s="8">
        <v>29.305118141183</v>
      </c>
      <c r="J44" s="81" t="s">
        <v>22</v>
      </c>
    </row>
    <row r="45" spans="1:10" ht="12.75">
      <c r="A45" s="9" t="s">
        <v>54</v>
      </c>
      <c r="B45" s="228"/>
      <c r="C45" s="8">
        <v>87.264071328022</v>
      </c>
      <c r="D45" s="81"/>
      <c r="E45" s="8">
        <v>85.913000972323</v>
      </c>
      <c r="F45" s="81" t="s">
        <v>22</v>
      </c>
      <c r="G45" s="61">
        <v>36.383307226101</v>
      </c>
      <c r="H45" s="81"/>
      <c r="I45" s="8">
        <v>34.937741583889</v>
      </c>
      <c r="J45" s="81" t="s">
        <v>22</v>
      </c>
    </row>
    <row r="46" spans="1:10" ht="12.75">
      <c r="A46" s="10" t="s">
        <v>55</v>
      </c>
      <c r="B46" s="229"/>
      <c r="C46" s="6">
        <v>83.37326670341</v>
      </c>
      <c r="D46" s="82"/>
      <c r="E46" s="6">
        <v>85.668527955474</v>
      </c>
      <c r="F46" s="82" t="s">
        <v>22</v>
      </c>
      <c r="G46" s="62">
        <v>21.745058995909</v>
      </c>
      <c r="H46" s="82"/>
      <c r="I46" s="6">
        <v>26.329698955497</v>
      </c>
      <c r="J46" s="82" t="s">
        <v>22</v>
      </c>
    </row>
    <row r="47" spans="1:10" ht="12.75">
      <c r="A47" s="10" t="s">
        <v>56</v>
      </c>
      <c r="B47" s="229"/>
      <c r="C47" s="7">
        <v>40.89203638685</v>
      </c>
      <c r="D47" s="82"/>
      <c r="E47" s="7">
        <v>69.146872231197</v>
      </c>
      <c r="F47" s="82" t="s">
        <v>22</v>
      </c>
      <c r="G47" s="62">
        <v>10.289039767216</v>
      </c>
      <c r="H47" s="82"/>
      <c r="I47" s="7">
        <v>30.888303522094</v>
      </c>
      <c r="J47" s="82" t="s">
        <v>22</v>
      </c>
    </row>
    <row r="48" spans="1:10" ht="12.75">
      <c r="A48" s="9" t="s">
        <v>57</v>
      </c>
      <c r="B48" s="228"/>
      <c r="C48" s="8"/>
      <c r="D48" s="81" t="s">
        <v>27</v>
      </c>
      <c r="E48" s="8">
        <v>81.440161518801</v>
      </c>
      <c r="F48" s="81" t="s">
        <v>22</v>
      </c>
      <c r="G48" s="61"/>
      <c r="H48" s="81" t="s">
        <v>27</v>
      </c>
      <c r="I48" s="8">
        <v>20.997395327498</v>
      </c>
      <c r="J48" s="81" t="s">
        <v>22</v>
      </c>
    </row>
    <row r="49" spans="1:10" ht="12.75">
      <c r="A49" s="9" t="s">
        <v>58</v>
      </c>
      <c r="B49" s="228"/>
      <c r="C49" s="8">
        <v>77.448425634255</v>
      </c>
      <c r="D49" s="81"/>
      <c r="E49" s="8">
        <v>80.756491776068</v>
      </c>
      <c r="F49" s="81" t="s">
        <v>22</v>
      </c>
      <c r="G49" s="61">
        <v>23.209</v>
      </c>
      <c r="H49" s="81"/>
      <c r="I49" s="8">
        <v>26.003077878739</v>
      </c>
      <c r="J49" s="81" t="s">
        <v>22</v>
      </c>
    </row>
    <row r="50" spans="1:10" ht="12.75">
      <c r="A50" s="13"/>
      <c r="B50" s="231"/>
      <c r="C50" s="95"/>
      <c r="D50" s="96"/>
      <c r="E50" s="95"/>
      <c r="F50" s="96"/>
      <c r="G50" s="97"/>
      <c r="H50" s="96"/>
      <c r="I50" s="95"/>
      <c r="J50" s="96"/>
    </row>
    <row r="51" spans="1:10" ht="12.75">
      <c r="A51" s="11" t="s">
        <v>59</v>
      </c>
      <c r="B51" s="152"/>
      <c r="C51" s="12">
        <v>81.75910875104636</v>
      </c>
      <c r="D51" s="83" t="s">
        <v>22</v>
      </c>
      <c r="E51" s="12">
        <v>83.59170637899261</v>
      </c>
      <c r="F51" s="83" t="s">
        <v>22</v>
      </c>
      <c r="G51" s="12">
        <v>24.376011190034788</v>
      </c>
      <c r="H51" s="83" t="s">
        <v>22</v>
      </c>
      <c r="I51" s="12">
        <v>28.28130524301859</v>
      </c>
      <c r="J51" s="83" t="s">
        <v>22</v>
      </c>
    </row>
    <row r="52" spans="1:10" ht="12.75">
      <c r="A52" s="11" t="s">
        <v>60</v>
      </c>
      <c r="B52" s="152"/>
      <c r="C52" s="12">
        <v>86.53927304182278</v>
      </c>
      <c r="D52" s="83" t="s">
        <v>22</v>
      </c>
      <c r="E52" s="12">
        <v>86.83252951180901</v>
      </c>
      <c r="F52" s="83" t="s">
        <v>22</v>
      </c>
      <c r="G52" s="12">
        <v>25.37670360197013</v>
      </c>
      <c r="H52" s="83" t="s">
        <v>22</v>
      </c>
      <c r="I52" s="12">
        <v>28.575073603351996</v>
      </c>
      <c r="J52" s="83" t="s">
        <v>22</v>
      </c>
    </row>
    <row r="53" spans="1:10" ht="12.75">
      <c r="A53" s="13"/>
      <c r="B53" s="231"/>
      <c r="C53" s="95"/>
      <c r="D53" s="96"/>
      <c r="E53" s="95"/>
      <c r="F53" s="96"/>
      <c r="G53" s="97"/>
      <c r="H53" s="96"/>
      <c r="I53" s="95"/>
      <c r="J53" s="96"/>
    </row>
    <row r="54" spans="1:10" ht="12.75">
      <c r="A54" s="13" t="s">
        <v>61</v>
      </c>
      <c r="B54" s="231"/>
      <c r="C54" s="95"/>
      <c r="D54" s="96"/>
      <c r="E54" s="95"/>
      <c r="F54" s="96"/>
      <c r="G54" s="97"/>
      <c r="H54" s="96"/>
      <c r="I54" s="95"/>
      <c r="J54" s="96"/>
    </row>
    <row r="55" spans="1:10" ht="12.75">
      <c r="A55" s="9" t="s">
        <v>62</v>
      </c>
      <c r="B55" s="228"/>
      <c r="C55" s="8"/>
      <c r="D55" s="81" t="s">
        <v>27</v>
      </c>
      <c r="E55" s="8"/>
      <c r="F55" s="81" t="s">
        <v>27</v>
      </c>
      <c r="G55" s="61"/>
      <c r="H55" s="81" t="s">
        <v>27</v>
      </c>
      <c r="I55" s="8"/>
      <c r="J55" s="81" t="s">
        <v>27</v>
      </c>
    </row>
    <row r="56" spans="1:10" ht="12.75">
      <c r="A56" s="9" t="s">
        <v>63</v>
      </c>
      <c r="B56" s="228">
        <v>5</v>
      </c>
      <c r="C56" s="3"/>
      <c r="D56" s="81" t="s">
        <v>27</v>
      </c>
      <c r="E56" s="3">
        <v>69.614138786059</v>
      </c>
      <c r="F56" s="81" t="s">
        <v>22</v>
      </c>
      <c r="G56" s="61"/>
      <c r="H56" s="81" t="s">
        <v>27</v>
      </c>
      <c r="I56" s="3">
        <v>19.740033461824</v>
      </c>
      <c r="J56" s="81" t="s">
        <v>22</v>
      </c>
    </row>
    <row r="57" spans="1:10" ht="12.75">
      <c r="A57" s="10" t="s">
        <v>64</v>
      </c>
      <c r="B57" s="153"/>
      <c r="C57" s="7"/>
      <c r="D57" s="82" t="s">
        <v>27</v>
      </c>
      <c r="E57" s="7"/>
      <c r="F57" s="82" t="s">
        <v>27</v>
      </c>
      <c r="G57" s="62"/>
      <c r="H57" s="82" t="s">
        <v>27</v>
      </c>
      <c r="I57" s="7"/>
      <c r="J57" s="82" t="s">
        <v>27</v>
      </c>
    </row>
    <row r="58" spans="1:10" ht="12.75">
      <c r="A58" s="14" t="s">
        <v>65</v>
      </c>
      <c r="B58" s="153"/>
      <c r="C58" s="7"/>
      <c r="D58" s="82" t="s">
        <v>27</v>
      </c>
      <c r="E58" s="7">
        <v>56.977403189066</v>
      </c>
      <c r="F58" s="82" t="s">
        <v>22</v>
      </c>
      <c r="G58" s="62"/>
      <c r="H58" s="82" t="s">
        <v>27</v>
      </c>
      <c r="I58" s="7">
        <v>16.913934120572</v>
      </c>
      <c r="J58" s="82" t="s">
        <v>22</v>
      </c>
    </row>
    <row r="59" spans="1:10" ht="12.75">
      <c r="A59" s="15" t="s">
        <v>66</v>
      </c>
      <c r="B59" s="154"/>
      <c r="C59" s="3"/>
      <c r="D59" s="81" t="s">
        <v>27</v>
      </c>
      <c r="E59" s="3"/>
      <c r="F59" s="81" t="s">
        <v>27</v>
      </c>
      <c r="G59" s="61"/>
      <c r="H59" s="81" t="s">
        <v>27</v>
      </c>
      <c r="I59" s="3"/>
      <c r="J59" s="81" t="s">
        <v>27</v>
      </c>
    </row>
    <row r="60" spans="1:10" ht="12.75">
      <c r="A60" s="9" t="s">
        <v>67</v>
      </c>
      <c r="B60" s="228"/>
      <c r="C60" s="100"/>
      <c r="D60" s="99" t="s">
        <v>27</v>
      </c>
      <c r="E60" s="100">
        <v>70.757750745926</v>
      </c>
      <c r="F60" s="99" t="s">
        <v>22</v>
      </c>
      <c r="G60" s="101"/>
      <c r="H60" s="99" t="s">
        <v>27</v>
      </c>
      <c r="I60" s="100">
        <v>12.175170780354</v>
      </c>
      <c r="J60" s="99" t="s">
        <v>22</v>
      </c>
    </row>
    <row r="61" spans="1:10" ht="12.75">
      <c r="A61" s="10" t="s">
        <v>68</v>
      </c>
      <c r="B61" s="229"/>
      <c r="C61" s="104"/>
      <c r="D61" s="103" t="s">
        <v>27</v>
      </c>
      <c r="E61" s="104">
        <v>93.567392329851</v>
      </c>
      <c r="F61" s="103" t="s">
        <v>22</v>
      </c>
      <c r="G61" s="105"/>
      <c r="H61" s="103" t="s">
        <v>27</v>
      </c>
      <c r="I61" s="104">
        <v>28.19963205554</v>
      </c>
      <c r="J61" s="103" t="s">
        <v>22</v>
      </c>
    </row>
    <row r="62" spans="1:10" ht="12.75">
      <c r="A62" s="10" t="s">
        <v>69</v>
      </c>
      <c r="B62" s="229"/>
      <c r="C62" s="7">
        <v>73.510344267042</v>
      </c>
      <c r="D62" s="82"/>
      <c r="E62" s="7">
        <v>83.8286506615</v>
      </c>
      <c r="F62" s="82" t="s">
        <v>22</v>
      </c>
      <c r="G62" s="62"/>
      <c r="H62" s="82" t="s">
        <v>27</v>
      </c>
      <c r="I62" s="7">
        <v>20.06456553599</v>
      </c>
      <c r="J62" s="82" t="s">
        <v>22</v>
      </c>
    </row>
    <row r="63" spans="1:10" ht="12.75">
      <c r="A63" s="15" t="s">
        <v>70</v>
      </c>
      <c r="B63" s="228"/>
      <c r="C63" s="100"/>
      <c r="D63" s="99" t="s">
        <v>27</v>
      </c>
      <c r="E63" s="100"/>
      <c r="F63" s="99" t="s">
        <v>27</v>
      </c>
      <c r="G63" s="101"/>
      <c r="H63" s="99" t="s">
        <v>27</v>
      </c>
      <c r="I63" s="100"/>
      <c r="J63" s="99" t="s">
        <v>27</v>
      </c>
    </row>
    <row r="64" spans="1:10" ht="12.75">
      <c r="A64" s="15" t="s">
        <v>71</v>
      </c>
      <c r="B64" s="228"/>
      <c r="C64" s="3"/>
      <c r="D64" s="81" t="s">
        <v>27</v>
      </c>
      <c r="E64" s="3"/>
      <c r="F64" s="81" t="s">
        <v>27</v>
      </c>
      <c r="G64" s="61"/>
      <c r="H64" s="81" t="s">
        <v>27</v>
      </c>
      <c r="I64" s="3"/>
      <c r="J64" s="81" t="s">
        <v>27</v>
      </c>
    </row>
    <row r="65" spans="1:10" ht="12.75">
      <c r="A65" s="13"/>
      <c r="B65" s="231"/>
      <c r="C65" s="95"/>
      <c r="D65" s="96"/>
      <c r="E65" s="95"/>
      <c r="F65" s="96"/>
      <c r="G65" s="97"/>
      <c r="H65" s="96"/>
      <c r="I65" s="95"/>
      <c r="J65" s="96"/>
    </row>
    <row r="66" spans="1:10" ht="13.5" thickBot="1">
      <c r="A66" s="16" t="s">
        <v>72</v>
      </c>
      <c r="B66" s="232"/>
      <c r="C66" s="109"/>
      <c r="D66" s="108" t="s">
        <v>27</v>
      </c>
      <c r="E66" s="109"/>
      <c r="F66" s="108" t="s">
        <v>27</v>
      </c>
      <c r="G66" s="109"/>
      <c r="H66" s="108" t="s">
        <v>27</v>
      </c>
      <c r="I66" s="107"/>
      <c r="J66" s="108" t="s">
        <v>27</v>
      </c>
    </row>
    <row r="67" ht="12.75">
      <c r="A67" s="215" t="s">
        <v>361</v>
      </c>
    </row>
    <row r="68" ht="12.75">
      <c r="A68" s="215" t="s">
        <v>276</v>
      </c>
    </row>
    <row r="69" spans="1:10" s="215" customFormat="1" ht="12.75">
      <c r="A69" s="215" t="s">
        <v>371</v>
      </c>
      <c r="J69" s="140"/>
    </row>
    <row r="70" ht="12.75">
      <c r="A70" s="215" t="s">
        <v>372</v>
      </c>
    </row>
    <row r="71" ht="12.75">
      <c r="A71" s="215" t="s">
        <v>277</v>
      </c>
    </row>
    <row r="72" spans="1:9" ht="12.75">
      <c r="A72" s="142" t="s">
        <v>74</v>
      </c>
      <c r="B72" s="142"/>
      <c r="C72" s="142"/>
      <c r="D72" s="142"/>
      <c r="E72" s="142"/>
      <c r="F72" s="142"/>
      <c r="G72" s="142"/>
      <c r="H72" s="142"/>
      <c r="I72" s="142"/>
    </row>
    <row r="73" spans="1:9" ht="12.75">
      <c r="A73" s="225" t="s">
        <v>75</v>
      </c>
      <c r="B73" s="125"/>
      <c r="C73" s="126"/>
      <c r="D73" s="126"/>
      <c r="E73" s="126"/>
      <c r="F73" s="126"/>
      <c r="G73" s="126"/>
      <c r="H73" s="126"/>
      <c r="I73" s="126"/>
    </row>
  </sheetData>
  <sheetProtection/>
  <mergeCells count="8">
    <mergeCell ref="E13:F13"/>
    <mergeCell ref="I13:J13"/>
    <mergeCell ref="C11:F11"/>
    <mergeCell ref="C12:F12"/>
    <mergeCell ref="G11:J11"/>
    <mergeCell ref="G12:J12"/>
    <mergeCell ref="C13:D13"/>
    <mergeCell ref="G13:H13"/>
  </mergeCells>
  <conditionalFormatting sqref="I16:I49">
    <cfRule type="containsText" priority="23" dxfId="0" operator="containsText" text="NA">
      <formula>NOT(ISERROR(SEARCH("NA",I16)))</formula>
    </cfRule>
  </conditionalFormatting>
  <conditionalFormatting sqref="I55:I64">
    <cfRule type="containsText" priority="18" dxfId="0" operator="containsText" text="NA">
      <formula>NOT(ISERROR(SEARCH("NA",I55)))</formula>
    </cfRule>
  </conditionalFormatting>
  <conditionalFormatting sqref="E16:E49">
    <cfRule type="containsText" priority="7" dxfId="0" operator="containsText" text="NA">
      <formula>NOT(ISERROR(SEARCH("NA",E16)))</formula>
    </cfRule>
  </conditionalFormatting>
  <conditionalFormatting sqref="E55:E62 E64">
    <cfRule type="containsText" priority="6" dxfId="0" operator="containsText" text="NA">
      <formula>NOT(ISERROR(SEARCH("NA",E55)))</formula>
    </cfRule>
  </conditionalFormatting>
  <conditionalFormatting sqref="E63">
    <cfRule type="containsText" priority="3" dxfId="0" operator="containsText" text="NA">
      <formula>NOT(ISERROR(SEARCH("NA",E63)))</formula>
    </cfRule>
  </conditionalFormatting>
  <conditionalFormatting sqref="C16:C49">
    <cfRule type="containsText" priority="2" dxfId="0" operator="containsText" text="NA">
      <formula>NOT(ISERROR(SEARCH("NA",C16)))</formula>
    </cfRule>
  </conditionalFormatting>
  <conditionalFormatting sqref="C55:C64">
    <cfRule type="containsText" priority="1" dxfId="0" operator="containsText" text="NA">
      <formula>NOT(ISERROR(SEARCH("NA",C55)))</formula>
    </cfRule>
  </conditionalFormatting>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90"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Y70"/>
  <sheetViews>
    <sheetView showGridLines="0" zoomScalePageLayoutView="0" workbookViewId="0" topLeftCell="A31">
      <selection activeCell="J46" sqref="J46"/>
    </sheetView>
  </sheetViews>
  <sheetFormatPr defaultColWidth="9.140625" defaultRowHeight="12.75"/>
  <cols>
    <col min="1" max="1" width="21.421875" style="0" customWidth="1"/>
    <col min="2" max="2" width="9.140625" style="0" customWidth="1"/>
    <col min="3" max="3" width="6.7109375" style="0" customWidth="1"/>
    <col min="4" max="4" width="3.28125" style="0" customWidth="1"/>
    <col min="5" max="5" width="6.7109375" style="0" customWidth="1"/>
    <col min="6" max="6" width="3.28125" style="0" customWidth="1"/>
  </cols>
  <sheetData>
    <row r="1" s="249" customFormat="1" ht="12.75">
      <c r="A1" s="250" t="s">
        <v>373</v>
      </c>
    </row>
    <row r="2" spans="1:2" s="249" customFormat="1" ht="12.75">
      <c r="A2" s="249" t="s">
        <v>374</v>
      </c>
      <c r="B2" s="249" t="s">
        <v>375</v>
      </c>
    </row>
    <row r="3" s="249" customFormat="1" ht="12.75">
      <c r="A3" s="249" t="s">
        <v>376</v>
      </c>
    </row>
    <row r="4" s="249" customFormat="1" ht="12.75">
      <c r="A4" s="249" t="s">
        <v>377</v>
      </c>
    </row>
    <row r="5" s="249" customFormat="1" ht="12.75"/>
    <row r="6" spans="1:6" ht="12.75">
      <c r="A6" s="60" t="s">
        <v>175</v>
      </c>
      <c r="B6" s="59"/>
      <c r="C6" s="60"/>
      <c r="D6" s="60"/>
      <c r="E6" s="60"/>
      <c r="F6" s="60"/>
    </row>
    <row r="7" spans="1:6" ht="12.75">
      <c r="A7" s="60" t="s">
        <v>311</v>
      </c>
      <c r="B7" s="59"/>
      <c r="C7" s="58"/>
      <c r="D7" s="58"/>
      <c r="E7" s="58"/>
      <c r="F7" s="58"/>
    </row>
    <row r="8" ht="12.75">
      <c r="A8" s="58"/>
    </row>
    <row r="10" spans="3:6" ht="18" customHeight="1">
      <c r="C10" s="359" t="s">
        <v>312</v>
      </c>
      <c r="D10" s="360"/>
      <c r="E10" s="360"/>
      <c r="F10" s="361"/>
    </row>
    <row r="11" spans="3:6" ht="13.5" customHeight="1">
      <c r="C11" s="280" t="s">
        <v>313</v>
      </c>
      <c r="D11" s="280"/>
      <c r="E11" s="362" t="s">
        <v>314</v>
      </c>
      <c r="F11" s="363"/>
    </row>
    <row r="12" spans="1:6" ht="15" customHeight="1">
      <c r="A12" s="53"/>
      <c r="B12" s="36"/>
      <c r="C12" s="280"/>
      <c r="D12" s="280"/>
      <c r="E12" s="364"/>
      <c r="F12" s="365"/>
    </row>
    <row r="13" spans="1:6" ht="10.5" customHeight="1">
      <c r="A13" s="53"/>
      <c r="B13" s="36"/>
      <c r="C13" s="280"/>
      <c r="D13" s="280"/>
      <c r="E13" s="366"/>
      <c r="F13" s="367"/>
    </row>
    <row r="14" spans="1:6" ht="12.75">
      <c r="A14" s="54"/>
      <c r="B14" s="37"/>
      <c r="C14" s="260">
        <v>1</v>
      </c>
      <c r="D14" s="261"/>
      <c r="E14" s="260">
        <v>2</v>
      </c>
      <c r="F14" s="261"/>
    </row>
    <row r="15" spans="1:6" ht="12.75">
      <c r="A15" s="1" t="s">
        <v>19</v>
      </c>
      <c r="B15" s="21"/>
      <c r="C15" s="73"/>
      <c r="D15" s="80"/>
      <c r="E15" s="73"/>
      <c r="F15" s="80"/>
    </row>
    <row r="16" spans="1:6" ht="12.75">
      <c r="A16" s="2" t="s">
        <v>20</v>
      </c>
      <c r="B16" s="150"/>
      <c r="C16" s="3">
        <v>6</v>
      </c>
      <c r="D16" s="81"/>
      <c r="E16" s="3">
        <v>17</v>
      </c>
      <c r="F16" s="81"/>
    </row>
    <row r="17" spans="1:6" ht="12.75">
      <c r="A17" s="4" t="s">
        <v>24</v>
      </c>
      <c r="B17" s="150"/>
      <c r="C17" s="3">
        <v>6</v>
      </c>
      <c r="D17" s="81"/>
      <c r="E17" s="3">
        <v>15</v>
      </c>
      <c r="F17" s="81"/>
    </row>
    <row r="18" spans="1:6" ht="12.75">
      <c r="A18" s="5" t="s">
        <v>26</v>
      </c>
      <c r="B18" s="151"/>
      <c r="C18" s="6">
        <v>6</v>
      </c>
      <c r="D18" s="82"/>
      <c r="E18" s="6">
        <v>18</v>
      </c>
      <c r="F18" s="82"/>
    </row>
    <row r="19" spans="1:6" ht="12.75">
      <c r="A19" s="5" t="s">
        <v>28</v>
      </c>
      <c r="B19" s="151">
        <v>1</v>
      </c>
      <c r="C19" s="7">
        <v>6</v>
      </c>
      <c r="D19" s="82"/>
      <c r="E19" s="7" t="s">
        <v>315</v>
      </c>
      <c r="F19" s="82"/>
    </row>
    <row r="20" spans="1:6" ht="12.75">
      <c r="A20" s="4" t="s">
        <v>29</v>
      </c>
      <c r="B20" s="150"/>
      <c r="C20" s="8">
        <v>6</v>
      </c>
      <c r="D20" s="81"/>
      <c r="E20" s="8">
        <v>18</v>
      </c>
      <c r="F20" s="81"/>
    </row>
    <row r="21" spans="1:6" ht="12.75">
      <c r="A21" s="4" t="s">
        <v>30</v>
      </c>
      <c r="B21" s="150"/>
      <c r="C21" s="8">
        <v>6</v>
      </c>
      <c r="D21" s="81"/>
      <c r="E21" s="8">
        <v>15</v>
      </c>
      <c r="F21" s="81"/>
    </row>
    <row r="22" spans="1:6" ht="12.75">
      <c r="A22" s="5" t="s">
        <v>31</v>
      </c>
      <c r="B22" s="151"/>
      <c r="C22" s="6">
        <v>6</v>
      </c>
      <c r="D22" s="82"/>
      <c r="E22" s="6">
        <v>16</v>
      </c>
      <c r="F22" s="82"/>
    </row>
    <row r="23" spans="1:6" ht="12.75">
      <c r="A23" s="5" t="s">
        <v>32</v>
      </c>
      <c r="B23" s="151"/>
      <c r="C23" s="6">
        <v>7</v>
      </c>
      <c r="D23" s="82"/>
      <c r="E23" s="6">
        <v>16</v>
      </c>
      <c r="F23" s="82"/>
    </row>
    <row r="24" spans="1:6" ht="12.75">
      <c r="A24" s="4" t="s">
        <v>33</v>
      </c>
      <c r="B24" s="150"/>
      <c r="C24" s="8">
        <v>7</v>
      </c>
      <c r="D24" s="81"/>
      <c r="E24" s="8">
        <v>16</v>
      </c>
      <c r="F24" s="81"/>
    </row>
    <row r="25" spans="1:6" ht="12.75">
      <c r="A25" s="4" t="s">
        <v>34</v>
      </c>
      <c r="B25" s="150"/>
      <c r="C25" s="8">
        <v>6</v>
      </c>
      <c r="D25" s="81"/>
      <c r="E25" s="8">
        <v>16</v>
      </c>
      <c r="F25" s="81"/>
    </row>
    <row r="26" spans="1:6" ht="12.75">
      <c r="A26" s="5" t="s">
        <v>35</v>
      </c>
      <c r="B26" s="151"/>
      <c r="C26" s="6">
        <v>6</v>
      </c>
      <c r="D26" s="82"/>
      <c r="E26" s="6">
        <v>18</v>
      </c>
      <c r="F26" s="82"/>
    </row>
    <row r="27" spans="1:6" ht="12.75">
      <c r="A27" s="5" t="s">
        <v>36</v>
      </c>
      <c r="B27" s="151"/>
      <c r="C27" s="6">
        <v>5</v>
      </c>
      <c r="D27" s="82"/>
      <c r="E27" s="6" t="s">
        <v>316</v>
      </c>
      <c r="F27" s="82"/>
    </row>
    <row r="28" spans="1:6" ht="12.75">
      <c r="A28" s="4" t="s">
        <v>37</v>
      </c>
      <c r="B28" s="150"/>
      <c r="C28" s="8">
        <v>5</v>
      </c>
      <c r="D28" s="81"/>
      <c r="E28" s="8">
        <v>16</v>
      </c>
      <c r="F28" s="81"/>
    </row>
    <row r="29" spans="1:6" ht="12.75">
      <c r="A29" s="4" t="s">
        <v>38</v>
      </c>
      <c r="B29" s="148"/>
      <c r="C29" s="8">
        <v>6</v>
      </c>
      <c r="D29" s="81"/>
      <c r="E29" s="8">
        <v>16</v>
      </c>
      <c r="F29" s="81"/>
    </row>
    <row r="30" spans="1:6" ht="12.75">
      <c r="A30" s="5" t="s">
        <v>39</v>
      </c>
      <c r="B30" s="151"/>
      <c r="C30" s="6">
        <v>6</v>
      </c>
      <c r="D30" s="82"/>
      <c r="E30" s="6">
        <v>16</v>
      </c>
      <c r="F30" s="82"/>
    </row>
    <row r="31" spans="1:6" ht="12.75">
      <c r="A31" s="5" t="s">
        <v>40</v>
      </c>
      <c r="B31" s="151"/>
      <c r="C31" s="6">
        <v>5</v>
      </c>
      <c r="D31" s="82"/>
      <c r="E31" s="6">
        <v>17</v>
      </c>
      <c r="F31" s="82"/>
    </row>
    <row r="32" spans="1:6" ht="12.75">
      <c r="A32" s="4" t="s">
        <v>41</v>
      </c>
      <c r="B32" s="150"/>
      <c r="C32" s="8">
        <v>6</v>
      </c>
      <c r="D32" s="81"/>
      <c r="E32" s="8">
        <v>16</v>
      </c>
      <c r="F32" s="81"/>
    </row>
    <row r="33" spans="1:6" ht="12.75">
      <c r="A33" s="4" t="s">
        <v>42</v>
      </c>
      <c r="B33" s="150"/>
      <c r="C33" s="8">
        <v>6</v>
      </c>
      <c r="D33" s="81"/>
      <c r="E33" s="8">
        <v>15</v>
      </c>
      <c r="F33" s="81"/>
    </row>
    <row r="34" spans="1:6" ht="12.75">
      <c r="A34" s="5" t="s">
        <v>43</v>
      </c>
      <c r="B34" s="151"/>
      <c r="C34" s="6">
        <v>6</v>
      </c>
      <c r="D34" s="82"/>
      <c r="E34" s="6">
        <v>14</v>
      </c>
      <c r="F34" s="82"/>
    </row>
    <row r="35" spans="1:6" ht="12.75">
      <c r="A35" s="5" t="s">
        <v>44</v>
      </c>
      <c r="B35" s="151"/>
      <c r="C35" s="6">
        <v>4</v>
      </c>
      <c r="D35" s="82"/>
      <c r="E35" s="6">
        <v>16</v>
      </c>
      <c r="F35" s="82"/>
    </row>
    <row r="36" spans="1:6" ht="12.75">
      <c r="A36" s="4" t="s">
        <v>45</v>
      </c>
      <c r="B36" s="150"/>
      <c r="C36" s="8">
        <v>4</v>
      </c>
      <c r="D36" s="81"/>
      <c r="E36" s="8">
        <v>15</v>
      </c>
      <c r="F36" s="81"/>
    </row>
    <row r="37" spans="1:6" ht="12.75">
      <c r="A37" s="4" t="s">
        <v>46</v>
      </c>
      <c r="B37" s="150"/>
      <c r="C37" s="8">
        <v>5</v>
      </c>
      <c r="D37" s="81"/>
      <c r="E37" s="8">
        <v>18</v>
      </c>
      <c r="F37" s="81"/>
    </row>
    <row r="38" spans="1:6" ht="12.75">
      <c r="A38" s="5" t="s">
        <v>47</v>
      </c>
      <c r="B38" s="151"/>
      <c r="C38" s="6">
        <v>5</v>
      </c>
      <c r="D38" s="82"/>
      <c r="E38" s="6">
        <v>16</v>
      </c>
      <c r="F38" s="82"/>
    </row>
    <row r="39" spans="1:6" ht="12.75">
      <c r="A39" s="5" t="s">
        <v>48</v>
      </c>
      <c r="B39" s="151"/>
      <c r="C39" s="6">
        <v>6</v>
      </c>
      <c r="D39" s="82"/>
      <c r="E39" s="6">
        <v>16</v>
      </c>
      <c r="F39" s="82"/>
    </row>
    <row r="40" spans="1:6" ht="12.75">
      <c r="A40" s="4" t="s">
        <v>49</v>
      </c>
      <c r="B40" s="150"/>
      <c r="C40" s="8">
        <v>5</v>
      </c>
      <c r="D40" s="81"/>
      <c r="E40" s="8">
        <v>16</v>
      </c>
      <c r="F40" s="81"/>
    </row>
    <row r="41" spans="1:6" ht="12.75">
      <c r="A41" s="4" t="s">
        <v>50</v>
      </c>
      <c r="B41" s="148"/>
      <c r="C41" s="8">
        <v>6</v>
      </c>
      <c r="D41" s="81"/>
      <c r="E41" s="8">
        <v>18</v>
      </c>
      <c r="F41" s="81"/>
    </row>
    <row r="42" spans="1:6" ht="12.75">
      <c r="A42" s="5" t="s">
        <v>51</v>
      </c>
      <c r="B42" s="151"/>
      <c r="C42" s="6">
        <v>6</v>
      </c>
      <c r="D42" s="82"/>
      <c r="E42" s="6">
        <v>16</v>
      </c>
      <c r="F42" s="82"/>
    </row>
    <row r="43" spans="1:6" ht="12.75">
      <c r="A43" s="5" t="s">
        <v>52</v>
      </c>
      <c r="B43" s="151"/>
      <c r="C43" s="6">
        <v>6</v>
      </c>
      <c r="D43" s="82"/>
      <c r="E43" s="6">
        <v>14</v>
      </c>
      <c r="F43" s="82"/>
    </row>
    <row r="44" spans="1:6" ht="12.75">
      <c r="A44" s="4" t="s">
        <v>53</v>
      </c>
      <c r="B44" s="150"/>
      <c r="C44" s="8">
        <v>6</v>
      </c>
      <c r="D44" s="81"/>
      <c r="E44" s="8">
        <v>16</v>
      </c>
      <c r="F44" s="81"/>
    </row>
    <row r="45" spans="1:6" ht="12.75">
      <c r="A45" s="9" t="s">
        <v>54</v>
      </c>
      <c r="B45" s="148"/>
      <c r="C45" s="8">
        <v>7</v>
      </c>
      <c r="D45" s="81"/>
      <c r="E45" s="8">
        <v>16</v>
      </c>
      <c r="F45" s="81"/>
    </row>
    <row r="46" spans="1:6" ht="12.75">
      <c r="A46" s="10" t="s">
        <v>55</v>
      </c>
      <c r="B46" s="149"/>
      <c r="C46" s="6" t="s">
        <v>317</v>
      </c>
      <c r="D46" s="82"/>
      <c r="E46" s="6">
        <v>15</v>
      </c>
      <c r="F46" s="82"/>
    </row>
    <row r="47" spans="1:6" ht="12.75">
      <c r="A47" s="10" t="s">
        <v>56</v>
      </c>
      <c r="B47" s="149"/>
      <c r="C47" s="224" t="s">
        <v>318</v>
      </c>
      <c r="D47" s="82"/>
      <c r="E47" s="6">
        <v>17</v>
      </c>
      <c r="F47" s="82"/>
    </row>
    <row r="48" spans="1:6" ht="12.75">
      <c r="A48" s="9" t="s">
        <v>57</v>
      </c>
      <c r="B48" s="148"/>
      <c r="C48" s="8" t="s">
        <v>319</v>
      </c>
      <c r="D48" s="81"/>
      <c r="E48" s="8">
        <v>16</v>
      </c>
      <c r="F48" s="81"/>
    </row>
    <row r="49" spans="1:6" ht="12.75">
      <c r="A49" s="9" t="s">
        <v>58</v>
      </c>
      <c r="B49" s="148"/>
      <c r="C49" s="8" t="s">
        <v>320</v>
      </c>
      <c r="D49" s="81"/>
      <c r="E49" s="8">
        <v>17</v>
      </c>
      <c r="F49" s="81"/>
    </row>
    <row r="50" spans="1:6" ht="12.75">
      <c r="A50" s="13"/>
      <c r="B50" s="29"/>
      <c r="C50" s="95"/>
      <c r="D50" s="96"/>
      <c r="E50" s="95"/>
      <c r="F50" s="96"/>
    </row>
    <row r="51" spans="1:6" ht="12.75">
      <c r="A51" s="11" t="s">
        <v>59</v>
      </c>
      <c r="B51" s="152"/>
      <c r="C51" s="12">
        <v>5.774193548387097</v>
      </c>
      <c r="D51" s="83" t="s">
        <v>22</v>
      </c>
      <c r="E51" s="12">
        <v>16.15625</v>
      </c>
      <c r="F51" s="83" t="s">
        <v>22</v>
      </c>
    </row>
    <row r="52" spans="1:6" ht="12.75">
      <c r="A52" s="11" t="s">
        <v>60</v>
      </c>
      <c r="B52" s="152"/>
      <c r="C52" s="12">
        <v>5.85</v>
      </c>
      <c r="D52" s="83" t="s">
        <v>22</v>
      </c>
      <c r="E52" s="12">
        <v>16.2</v>
      </c>
      <c r="F52" s="83" t="s">
        <v>22</v>
      </c>
    </row>
    <row r="53" spans="1:6" ht="12.75">
      <c r="A53" s="13"/>
      <c r="B53" s="29"/>
      <c r="C53" s="95"/>
      <c r="D53" s="96"/>
      <c r="E53" s="95"/>
      <c r="F53" s="96"/>
    </row>
    <row r="54" spans="1:6" ht="12.75">
      <c r="A54" s="13" t="s">
        <v>61</v>
      </c>
      <c r="B54" s="29"/>
      <c r="C54" s="95"/>
      <c r="D54" s="96"/>
      <c r="E54" s="95"/>
      <c r="F54" s="96"/>
    </row>
    <row r="55" spans="1:6" ht="12.75">
      <c r="A55" s="9" t="s">
        <v>62</v>
      </c>
      <c r="B55" s="148">
        <v>1</v>
      </c>
      <c r="C55" s="8">
        <v>5</v>
      </c>
      <c r="D55" s="81"/>
      <c r="E55" s="8">
        <v>17</v>
      </c>
      <c r="F55" s="81"/>
    </row>
    <row r="56" spans="1:6" ht="12.75">
      <c r="A56" s="9" t="s">
        <v>63</v>
      </c>
      <c r="B56" s="148"/>
      <c r="C56" s="3">
        <v>4</v>
      </c>
      <c r="D56" s="81"/>
      <c r="E56" s="3">
        <v>17</v>
      </c>
      <c r="F56" s="81"/>
    </row>
    <row r="57" spans="1:6" ht="12.75">
      <c r="A57" s="10" t="s">
        <v>64</v>
      </c>
      <c r="B57" s="153"/>
      <c r="C57" s="6" t="s">
        <v>27</v>
      </c>
      <c r="D57" s="82"/>
      <c r="E57" s="6" t="s">
        <v>27</v>
      </c>
      <c r="F57" s="82"/>
    </row>
    <row r="58" spans="1:6" ht="12.75">
      <c r="A58" s="14" t="s">
        <v>65</v>
      </c>
      <c r="B58" s="153"/>
      <c r="C58" s="6">
        <v>5</v>
      </c>
      <c r="D58" s="82"/>
      <c r="E58" s="6">
        <v>15</v>
      </c>
      <c r="F58" s="82"/>
    </row>
    <row r="59" spans="1:6" ht="12.75">
      <c r="A59" s="15" t="s">
        <v>66</v>
      </c>
      <c r="B59" s="154"/>
      <c r="C59" s="8" t="s">
        <v>27</v>
      </c>
      <c r="D59" s="81"/>
      <c r="E59" s="8" t="s">
        <v>27</v>
      </c>
      <c r="F59" s="81"/>
    </row>
    <row r="60" spans="1:6" ht="12.75">
      <c r="A60" s="9" t="s">
        <v>67</v>
      </c>
      <c r="B60" s="148"/>
      <c r="C60" s="8">
        <v>7</v>
      </c>
      <c r="D60" s="99"/>
      <c r="E60" s="8">
        <v>15</v>
      </c>
      <c r="F60" s="99"/>
    </row>
    <row r="61" spans="1:6" ht="12.75">
      <c r="A61" s="10" t="s">
        <v>68</v>
      </c>
      <c r="B61" s="149"/>
      <c r="C61" s="6">
        <v>5</v>
      </c>
      <c r="D61" s="103"/>
      <c r="E61" s="6">
        <v>16</v>
      </c>
      <c r="F61" s="103"/>
    </row>
    <row r="62" spans="1:6" ht="12.75">
      <c r="A62" s="10" t="s">
        <v>69</v>
      </c>
      <c r="B62" s="149"/>
      <c r="C62" s="6">
        <v>7</v>
      </c>
      <c r="D62" s="82"/>
      <c r="E62" s="6">
        <v>17</v>
      </c>
      <c r="F62" s="82"/>
    </row>
    <row r="63" spans="1:6" ht="12.75">
      <c r="A63" s="15" t="s">
        <v>70</v>
      </c>
      <c r="B63" s="155"/>
      <c r="C63" s="8">
        <v>6</v>
      </c>
      <c r="D63" s="99"/>
      <c r="E63" s="8">
        <v>11</v>
      </c>
      <c r="F63" s="99"/>
    </row>
    <row r="64" spans="1:6" ht="12.75">
      <c r="A64" s="15" t="s">
        <v>71</v>
      </c>
      <c r="B64" s="155">
        <v>1</v>
      </c>
      <c r="C64" s="3">
        <v>7</v>
      </c>
      <c r="D64" s="81"/>
      <c r="E64" s="3">
        <v>15</v>
      </c>
      <c r="F64" s="81"/>
    </row>
    <row r="65" spans="1:6" ht="12.75">
      <c r="A65" s="13"/>
      <c r="B65" s="29"/>
      <c r="C65" s="95"/>
      <c r="D65" s="96"/>
      <c r="E65" s="95"/>
      <c r="F65" s="96"/>
    </row>
    <row r="66" spans="1:6" ht="12.75">
      <c r="A66" s="16" t="s">
        <v>72</v>
      </c>
      <c r="B66" s="156"/>
      <c r="C66" s="107" t="s">
        <v>27</v>
      </c>
      <c r="D66" s="108"/>
      <c r="E66" s="107" t="s">
        <v>27</v>
      </c>
      <c r="F66" s="108"/>
    </row>
    <row r="67" spans="1:25" ht="27.75" customHeight="1">
      <c r="A67" s="358" t="s">
        <v>321</v>
      </c>
      <c r="B67" s="358"/>
      <c r="C67" s="358"/>
      <c r="D67" s="358"/>
      <c r="E67" s="358"/>
      <c r="F67" s="358"/>
      <c r="G67" s="147"/>
      <c r="H67" s="147"/>
      <c r="I67" s="147"/>
      <c r="J67" s="147"/>
      <c r="K67" s="147"/>
      <c r="L67" s="147"/>
      <c r="M67" s="147"/>
      <c r="N67" s="147"/>
      <c r="O67" s="147"/>
      <c r="P67" s="147"/>
      <c r="Q67" s="147"/>
      <c r="R67" s="147"/>
      <c r="S67" s="147"/>
      <c r="T67" s="147"/>
      <c r="U67" s="147"/>
      <c r="V67" s="147"/>
      <c r="W67" s="147"/>
      <c r="X67" s="147"/>
      <c r="Y67" s="147"/>
    </row>
    <row r="68" ht="12.75">
      <c r="A68" t="s">
        <v>73</v>
      </c>
    </row>
    <row r="69" spans="1:13" ht="25.5" customHeight="1">
      <c r="A69" s="357" t="s">
        <v>74</v>
      </c>
      <c r="B69" s="357"/>
      <c r="C69" s="357"/>
      <c r="D69" s="357"/>
      <c r="E69" s="357"/>
      <c r="F69" s="357"/>
      <c r="G69" s="129"/>
      <c r="H69" s="129"/>
      <c r="I69" s="129"/>
      <c r="J69" s="129"/>
      <c r="K69" s="129"/>
      <c r="L69" s="129"/>
      <c r="M69" s="129"/>
    </row>
    <row r="70" spans="1:6" ht="12.75">
      <c r="A70" s="225" t="s">
        <v>75</v>
      </c>
      <c r="B70" s="125"/>
      <c r="C70" s="126"/>
      <c r="D70" s="126"/>
      <c r="E70" s="126"/>
      <c r="F70" s="126"/>
    </row>
  </sheetData>
  <sheetProtection/>
  <mergeCells count="7">
    <mergeCell ref="A69:F69"/>
    <mergeCell ref="A67:F67"/>
    <mergeCell ref="C14:D14"/>
    <mergeCell ref="E14:F14"/>
    <mergeCell ref="C10:F10"/>
    <mergeCell ref="C11:D13"/>
    <mergeCell ref="E11:F13"/>
  </mergeCells>
  <conditionalFormatting sqref="C16:C49 E16:E49">
    <cfRule type="containsText" priority="22" dxfId="0" operator="containsText" text="NA">
      <formula>NOT(ISERROR(SEARCH("NA",C16)))</formula>
    </cfRule>
  </conditionalFormatting>
  <conditionalFormatting sqref="C55:C64 E55:E64">
    <cfRule type="containsText" priority="7" dxfId="0" operator="containsText" text="NA">
      <formula>NOT(ISERROR(SEARCH("NA",C55)))</formula>
    </cfRule>
  </conditionalFormatting>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46" r:id="rId2"/>
</worksheet>
</file>

<file path=xl/worksheets/sheet12.xml><?xml version="1.0" encoding="utf-8"?>
<worksheet xmlns="http://schemas.openxmlformats.org/spreadsheetml/2006/main" xmlns:r="http://schemas.openxmlformats.org/officeDocument/2006/relationships">
  <sheetPr>
    <tabColor rgb="FF00B050"/>
  </sheetPr>
  <dimension ref="A1:Q115"/>
  <sheetViews>
    <sheetView showGridLines="0" zoomScalePageLayoutView="0" workbookViewId="0" topLeftCell="A1">
      <selection activeCell="A54" sqref="A54:C56"/>
    </sheetView>
  </sheetViews>
  <sheetFormatPr defaultColWidth="9.140625" defaultRowHeight="12.75"/>
  <cols>
    <col min="4" max="4" width="9.140625" style="0" customWidth="1"/>
    <col min="5" max="5" width="6.8515625" style="0" customWidth="1"/>
    <col min="6" max="6" width="3.28125" style="0" customWidth="1"/>
    <col min="7" max="7" width="6.8515625" style="0" customWidth="1"/>
    <col min="8" max="8" width="3.28125" style="0" customWidth="1"/>
    <col min="9" max="9" width="6.8515625" style="0" customWidth="1"/>
    <col min="10" max="10" width="3.28125" style="0" customWidth="1"/>
    <col min="11" max="11" width="6.8515625" style="0" customWidth="1"/>
    <col min="12" max="12" width="3.28125" style="0" customWidth="1"/>
    <col min="13" max="13" width="6.8515625" style="0" customWidth="1"/>
    <col min="14" max="14" width="3.28125" style="0" customWidth="1"/>
    <col min="15" max="15" width="6.8515625" style="0" customWidth="1"/>
    <col min="16" max="16" width="3.28125" style="0" customWidth="1"/>
  </cols>
  <sheetData>
    <row r="1" s="249" customFormat="1" ht="12.75">
      <c r="A1" s="250" t="s">
        <v>373</v>
      </c>
    </row>
    <row r="2" spans="1:2" s="249" customFormat="1" ht="12.75">
      <c r="A2" s="249" t="s">
        <v>374</v>
      </c>
      <c r="B2" s="249" t="s">
        <v>375</v>
      </c>
    </row>
    <row r="3" s="249" customFormat="1" ht="12.75">
      <c r="A3" s="249" t="s">
        <v>376</v>
      </c>
    </row>
    <row r="4" s="249" customFormat="1" ht="12.75">
      <c r="A4" s="249" t="s">
        <v>377</v>
      </c>
    </row>
    <row r="5" s="249" customFormat="1" ht="12.75"/>
    <row r="6" spans="1:16" ht="13.5">
      <c r="A6" s="162" t="s">
        <v>176</v>
      </c>
      <c r="B6" s="163"/>
      <c r="C6" s="163"/>
      <c r="D6" s="163"/>
      <c r="E6" s="163"/>
      <c r="F6" s="163"/>
      <c r="G6" s="163"/>
      <c r="H6" s="163"/>
      <c r="I6" s="163"/>
      <c r="J6" s="163"/>
      <c r="K6" s="163"/>
      <c r="L6" s="163"/>
      <c r="M6" s="163"/>
      <c r="N6" s="163"/>
      <c r="O6" s="163"/>
      <c r="P6" s="163"/>
    </row>
    <row r="7" spans="1:16" ht="13.5">
      <c r="A7" s="162" t="s">
        <v>275</v>
      </c>
      <c r="B7" s="163"/>
      <c r="C7" s="163"/>
      <c r="D7" s="163"/>
      <c r="E7" s="163"/>
      <c r="F7" s="163"/>
      <c r="G7" s="163"/>
      <c r="H7" s="163"/>
      <c r="I7" s="163"/>
      <c r="J7" s="163"/>
      <c r="K7" s="163"/>
      <c r="L7" s="163"/>
      <c r="M7" s="163"/>
      <c r="N7" s="163"/>
      <c r="O7" s="163"/>
      <c r="P7" s="163"/>
    </row>
    <row r="8" spans="1:16" ht="13.5">
      <c r="A8" s="163"/>
      <c r="B8" s="163"/>
      <c r="C8" s="163"/>
      <c r="D8" s="163"/>
      <c r="E8" s="163"/>
      <c r="F8" s="163"/>
      <c r="G8" s="163"/>
      <c r="H8" s="163"/>
      <c r="I8" s="163"/>
      <c r="J8" s="163"/>
      <c r="K8" s="163"/>
      <c r="L8" s="163"/>
      <c r="M8" s="163"/>
      <c r="N8" s="163"/>
      <c r="O8" s="163"/>
      <c r="P8" s="163"/>
    </row>
    <row r="9" spans="1:16" ht="13.5">
      <c r="A9" s="163"/>
      <c r="B9" s="163"/>
      <c r="C9" s="163"/>
      <c r="D9" s="163"/>
      <c r="E9" s="163"/>
      <c r="F9" s="163"/>
      <c r="G9" s="163"/>
      <c r="H9" s="163"/>
      <c r="I9" s="163"/>
      <c r="J9" s="163"/>
      <c r="K9" s="163"/>
      <c r="L9" s="163"/>
      <c r="M9" s="163"/>
      <c r="N9" s="163"/>
      <c r="O9" s="163"/>
      <c r="P9" s="163"/>
    </row>
    <row r="10" spans="1:16" ht="13.5">
      <c r="A10" s="163"/>
      <c r="B10" s="163"/>
      <c r="C10" s="163"/>
      <c r="D10" s="163"/>
      <c r="E10" s="163"/>
      <c r="F10" s="163"/>
      <c r="G10" s="163"/>
      <c r="H10" s="163"/>
      <c r="I10" s="163"/>
      <c r="J10" s="163"/>
      <c r="K10" s="163"/>
      <c r="L10" s="163"/>
      <c r="M10" s="163"/>
      <c r="N10" s="163"/>
      <c r="O10" s="163"/>
      <c r="P10" s="163"/>
    </row>
    <row r="11" spans="1:16" ht="13.5">
      <c r="A11" s="163"/>
      <c r="B11" s="163"/>
      <c r="C11" s="163"/>
      <c r="D11" s="163"/>
      <c r="E11" s="163"/>
      <c r="F11" s="163"/>
      <c r="G11" s="163"/>
      <c r="H11" s="163"/>
      <c r="I11" s="163"/>
      <c r="J11" s="163"/>
      <c r="K11" s="163"/>
      <c r="L11" s="163"/>
      <c r="M11" s="163"/>
      <c r="N11" s="163"/>
      <c r="O11" s="163"/>
      <c r="P11" s="163"/>
    </row>
    <row r="12" spans="1:16" ht="13.5">
      <c r="A12" s="163"/>
      <c r="B12" s="163"/>
      <c r="C12" s="163"/>
      <c r="D12" s="163"/>
      <c r="E12" s="163"/>
      <c r="F12" s="163"/>
      <c r="G12" s="163"/>
      <c r="H12" s="163"/>
      <c r="I12" s="163"/>
      <c r="J12" s="163"/>
      <c r="K12" s="163"/>
      <c r="L12" s="163"/>
      <c r="M12" s="163"/>
      <c r="N12" s="163"/>
      <c r="O12" s="163"/>
      <c r="P12" s="163"/>
    </row>
    <row r="13" spans="1:16" ht="13.5">
      <c r="A13" s="163"/>
      <c r="B13" s="163"/>
      <c r="C13" s="163"/>
      <c r="D13" s="163"/>
      <c r="E13" s="163"/>
      <c r="F13" s="163"/>
      <c r="G13" s="163"/>
      <c r="H13" s="163"/>
      <c r="I13" s="163"/>
      <c r="J13" s="163"/>
      <c r="K13" s="163"/>
      <c r="L13" s="163"/>
      <c r="M13" s="163"/>
      <c r="N13" s="163"/>
      <c r="O13" s="163"/>
      <c r="P13" s="163"/>
    </row>
    <row r="14" spans="1:16" ht="13.5">
      <c r="A14" s="163"/>
      <c r="B14" s="163"/>
      <c r="C14" s="163"/>
      <c r="D14" s="163"/>
      <c r="E14" s="163"/>
      <c r="F14" s="163"/>
      <c r="G14" s="163"/>
      <c r="H14" s="163"/>
      <c r="I14" s="163"/>
      <c r="J14" s="163"/>
      <c r="K14" s="163"/>
      <c r="L14" s="163"/>
      <c r="M14" s="163"/>
      <c r="N14" s="163"/>
      <c r="O14" s="163"/>
      <c r="P14" s="163"/>
    </row>
    <row r="15" spans="1:16" ht="13.5">
      <c r="A15" s="163"/>
      <c r="B15" s="163"/>
      <c r="C15" s="163"/>
      <c r="D15" s="163"/>
      <c r="E15" s="163"/>
      <c r="F15" s="163"/>
      <c r="G15" s="163"/>
      <c r="H15" s="163"/>
      <c r="I15" s="163"/>
      <c r="J15" s="163"/>
      <c r="K15" s="163"/>
      <c r="L15" s="163"/>
      <c r="M15" s="163"/>
      <c r="N15" s="163"/>
      <c r="O15" s="163"/>
      <c r="P15" s="163"/>
    </row>
    <row r="16" spans="1:16" ht="13.5">
      <c r="A16" s="163"/>
      <c r="B16" s="163"/>
      <c r="C16" s="163"/>
      <c r="D16" s="163"/>
      <c r="E16" s="163"/>
      <c r="F16" s="163"/>
      <c r="G16" s="163"/>
      <c r="H16" s="163"/>
      <c r="I16" s="163"/>
      <c r="J16" s="163"/>
      <c r="K16" s="163"/>
      <c r="L16" s="163"/>
      <c r="M16" s="163"/>
      <c r="N16" s="163"/>
      <c r="O16" s="163"/>
      <c r="P16" s="163"/>
    </row>
    <row r="17" spans="1:16" ht="13.5">
      <c r="A17" s="163"/>
      <c r="B17" s="163"/>
      <c r="C17" s="163"/>
      <c r="D17" s="163"/>
      <c r="E17" s="163"/>
      <c r="F17" s="163"/>
      <c r="G17" s="163"/>
      <c r="H17" s="163"/>
      <c r="I17" s="163"/>
      <c r="J17" s="163"/>
      <c r="K17" s="163"/>
      <c r="L17" s="163"/>
      <c r="M17" s="163"/>
      <c r="N17" s="163"/>
      <c r="O17" s="163"/>
      <c r="P17" s="163"/>
    </row>
    <row r="18" spans="1:16" ht="13.5">
      <c r="A18" s="163"/>
      <c r="B18" s="163"/>
      <c r="C18" s="163"/>
      <c r="D18" s="163"/>
      <c r="E18" s="163"/>
      <c r="F18" s="163"/>
      <c r="G18" s="163"/>
      <c r="H18" s="163"/>
      <c r="I18" s="163"/>
      <c r="J18" s="163"/>
      <c r="K18" s="163"/>
      <c r="L18" s="163"/>
      <c r="M18" s="163"/>
      <c r="N18" s="163"/>
      <c r="O18" s="163"/>
      <c r="P18" s="163"/>
    </row>
    <row r="19" spans="1:16" ht="13.5">
      <c r="A19" s="163"/>
      <c r="B19" s="163"/>
      <c r="C19" s="163"/>
      <c r="D19" s="163"/>
      <c r="E19" s="163"/>
      <c r="F19" s="163"/>
      <c r="G19" s="163"/>
      <c r="H19" s="163"/>
      <c r="I19" s="163"/>
      <c r="J19" s="163"/>
      <c r="K19" s="163"/>
      <c r="L19" s="163"/>
      <c r="M19" s="163"/>
      <c r="N19" s="163"/>
      <c r="O19" s="163"/>
      <c r="P19" s="163"/>
    </row>
    <row r="20" spans="1:16" ht="13.5">
      <c r="A20" s="163"/>
      <c r="B20" s="163"/>
      <c r="C20" s="163"/>
      <c r="D20" s="163"/>
      <c r="E20" s="163"/>
      <c r="F20" s="163"/>
      <c r="G20" s="163"/>
      <c r="H20" s="163"/>
      <c r="I20" s="163"/>
      <c r="J20" s="163"/>
      <c r="K20" s="163"/>
      <c r="L20" s="163"/>
      <c r="M20" s="163"/>
      <c r="N20" s="163"/>
      <c r="O20" s="163"/>
      <c r="P20" s="163"/>
    </row>
    <row r="21" spans="1:16" ht="13.5">
      <c r="A21" s="163"/>
      <c r="B21" s="163"/>
      <c r="C21" s="163"/>
      <c r="D21" s="163"/>
      <c r="E21" s="163"/>
      <c r="F21" s="163"/>
      <c r="G21" s="163"/>
      <c r="H21" s="163"/>
      <c r="I21" s="163"/>
      <c r="J21" s="163"/>
      <c r="K21" s="163"/>
      <c r="L21" s="163"/>
      <c r="M21" s="163"/>
      <c r="N21" s="163"/>
      <c r="O21" s="163"/>
      <c r="P21" s="163"/>
    </row>
    <row r="22" spans="1:16" ht="13.5">
      <c r="A22" s="163"/>
      <c r="B22" s="163"/>
      <c r="C22" s="163"/>
      <c r="D22" s="163"/>
      <c r="E22" s="163"/>
      <c r="F22" s="163"/>
      <c r="G22" s="163"/>
      <c r="H22" s="163"/>
      <c r="I22" s="163"/>
      <c r="J22" s="163"/>
      <c r="K22" s="163"/>
      <c r="L22" s="163"/>
      <c r="M22" s="163"/>
      <c r="N22" s="163"/>
      <c r="O22" s="163"/>
      <c r="P22" s="163"/>
    </row>
    <row r="23" spans="1:16" ht="13.5">
      <c r="A23" s="163"/>
      <c r="B23" s="163"/>
      <c r="C23" s="163"/>
      <c r="D23" s="163"/>
      <c r="E23" s="163"/>
      <c r="F23" s="163"/>
      <c r="G23" s="163"/>
      <c r="H23" s="163"/>
      <c r="I23" s="163"/>
      <c r="J23" s="163"/>
      <c r="K23" s="163"/>
      <c r="L23" s="163"/>
      <c r="M23" s="163"/>
      <c r="N23" s="163"/>
      <c r="O23" s="163"/>
      <c r="P23" s="163"/>
    </row>
    <row r="24" spans="1:16" ht="13.5">
      <c r="A24" s="163"/>
      <c r="B24" s="163"/>
      <c r="C24" s="163"/>
      <c r="D24" s="163"/>
      <c r="E24" s="163"/>
      <c r="F24" s="163"/>
      <c r="G24" s="163"/>
      <c r="H24" s="163"/>
      <c r="I24" s="163"/>
      <c r="J24" s="163"/>
      <c r="K24" s="163"/>
      <c r="L24" s="163"/>
      <c r="M24" s="163"/>
      <c r="N24" s="163"/>
      <c r="O24" s="163"/>
      <c r="P24" s="163"/>
    </row>
    <row r="25" spans="1:16" ht="13.5">
      <c r="A25" s="163"/>
      <c r="B25" s="163"/>
      <c r="C25" s="163"/>
      <c r="D25" s="163"/>
      <c r="E25" s="163"/>
      <c r="F25" s="163"/>
      <c r="G25" s="163"/>
      <c r="H25" s="163"/>
      <c r="I25" s="163"/>
      <c r="J25" s="163"/>
      <c r="K25" s="163"/>
      <c r="L25" s="163"/>
      <c r="M25" s="163"/>
      <c r="N25" s="163"/>
      <c r="O25" s="163"/>
      <c r="P25" s="163"/>
    </row>
    <row r="26" spans="1:16" ht="13.5">
      <c r="A26" s="163"/>
      <c r="B26" s="163"/>
      <c r="C26" s="163"/>
      <c r="D26" s="163"/>
      <c r="E26" s="163"/>
      <c r="F26" s="163"/>
      <c r="G26" s="163"/>
      <c r="H26" s="163"/>
      <c r="I26" s="163"/>
      <c r="J26" s="163"/>
      <c r="K26" s="163"/>
      <c r="L26" s="163"/>
      <c r="M26" s="163"/>
      <c r="N26" s="163"/>
      <c r="O26" s="163"/>
      <c r="P26" s="163"/>
    </row>
    <row r="27" spans="1:16" ht="13.5">
      <c r="A27" s="163"/>
      <c r="B27" s="163"/>
      <c r="C27" s="163"/>
      <c r="D27" s="163"/>
      <c r="E27" s="163"/>
      <c r="F27" s="163"/>
      <c r="G27" s="163"/>
      <c r="H27" s="163"/>
      <c r="I27" s="163"/>
      <c r="J27" s="163"/>
      <c r="K27" s="163"/>
      <c r="L27" s="163"/>
      <c r="M27" s="163"/>
      <c r="N27" s="163"/>
      <c r="O27" s="163"/>
      <c r="P27" s="163"/>
    </row>
    <row r="28" spans="1:16" ht="13.5">
      <c r="A28" s="163"/>
      <c r="B28" s="163"/>
      <c r="C28" s="163"/>
      <c r="D28" s="163"/>
      <c r="E28" s="163"/>
      <c r="F28" s="163"/>
      <c r="G28" s="163"/>
      <c r="H28" s="163"/>
      <c r="I28" s="163"/>
      <c r="J28" s="163"/>
      <c r="K28" s="163"/>
      <c r="L28" s="163"/>
      <c r="M28" s="163"/>
      <c r="N28" s="163"/>
      <c r="O28" s="163"/>
      <c r="P28" s="163"/>
    </row>
    <row r="29" spans="1:16" ht="13.5">
      <c r="A29" s="163"/>
      <c r="B29" s="163"/>
      <c r="C29" s="163"/>
      <c r="D29" s="163"/>
      <c r="E29" s="163"/>
      <c r="F29" s="163"/>
      <c r="G29" s="163"/>
      <c r="H29" s="163"/>
      <c r="I29" s="163"/>
      <c r="J29" s="163"/>
      <c r="K29" s="163"/>
      <c r="L29" s="163"/>
      <c r="M29" s="163"/>
      <c r="N29" s="163"/>
      <c r="O29" s="163"/>
      <c r="P29" s="163"/>
    </row>
    <row r="30" spans="1:16" ht="13.5">
      <c r="A30" s="163"/>
      <c r="B30" s="163"/>
      <c r="C30" s="163"/>
      <c r="D30" s="163"/>
      <c r="E30" s="163"/>
      <c r="F30" s="163"/>
      <c r="G30" s="163"/>
      <c r="H30" s="163"/>
      <c r="I30" s="163"/>
      <c r="J30" s="163"/>
      <c r="K30" s="163"/>
      <c r="L30" s="163"/>
      <c r="M30" s="163"/>
      <c r="N30" s="163"/>
      <c r="O30" s="163"/>
      <c r="P30" s="163"/>
    </row>
    <row r="31" spans="1:16" ht="13.5">
      <c r="A31" s="163"/>
      <c r="B31" s="163"/>
      <c r="C31" s="163"/>
      <c r="D31" s="163"/>
      <c r="E31" s="163"/>
      <c r="F31" s="163"/>
      <c r="G31" s="163"/>
      <c r="H31" s="163"/>
      <c r="I31" s="163"/>
      <c r="J31" s="163"/>
      <c r="K31" s="163"/>
      <c r="L31" s="163"/>
      <c r="M31" s="163"/>
      <c r="N31" s="163"/>
      <c r="O31" s="163"/>
      <c r="P31" s="163"/>
    </row>
    <row r="32" spans="1:17" ht="13.5">
      <c r="A32" s="233" t="s">
        <v>341</v>
      </c>
      <c r="B32" s="163"/>
      <c r="C32" s="163"/>
      <c r="D32" s="163"/>
      <c r="E32" s="163"/>
      <c r="F32" s="163"/>
      <c r="G32" s="163"/>
      <c r="H32" s="163"/>
      <c r="I32" s="163"/>
      <c r="J32" s="163"/>
      <c r="K32" s="163"/>
      <c r="L32" s="163"/>
      <c r="M32" s="163"/>
      <c r="N32" s="163"/>
      <c r="O32" s="163"/>
      <c r="P32" s="163"/>
      <c r="Q32" s="233"/>
    </row>
    <row r="33" spans="1:17" ht="13.5">
      <c r="A33" s="233" t="s">
        <v>276</v>
      </c>
      <c r="B33" s="163"/>
      <c r="C33" s="163"/>
      <c r="D33" s="163"/>
      <c r="E33" s="163"/>
      <c r="F33" s="163"/>
      <c r="G33" s="163"/>
      <c r="H33" s="163"/>
      <c r="I33" s="163"/>
      <c r="J33" s="163"/>
      <c r="K33" s="163"/>
      <c r="L33" s="163"/>
      <c r="M33" s="163"/>
      <c r="N33" s="163"/>
      <c r="O33" s="163"/>
      <c r="P33" s="163"/>
      <c r="Q33" s="233"/>
    </row>
    <row r="34" spans="1:17" ht="13.5">
      <c r="A34" s="233" t="s">
        <v>342</v>
      </c>
      <c r="B34" s="163"/>
      <c r="C34" s="163"/>
      <c r="D34" s="163"/>
      <c r="E34" s="163"/>
      <c r="F34" s="163"/>
      <c r="G34" s="163"/>
      <c r="H34" s="163"/>
      <c r="I34" s="163"/>
      <c r="J34" s="163"/>
      <c r="K34" s="163"/>
      <c r="L34" s="163"/>
      <c r="M34" s="163"/>
      <c r="N34" s="163"/>
      <c r="O34" s="163"/>
      <c r="P34" s="163"/>
      <c r="Q34" s="233"/>
    </row>
    <row r="35" spans="1:17" ht="13.5">
      <c r="A35" s="233" t="s">
        <v>343</v>
      </c>
      <c r="B35" s="163"/>
      <c r="C35" s="163"/>
      <c r="D35" s="163"/>
      <c r="E35" s="163"/>
      <c r="F35" s="163"/>
      <c r="G35" s="163"/>
      <c r="H35" s="163"/>
      <c r="I35" s="163"/>
      <c r="J35" s="163"/>
      <c r="K35" s="163"/>
      <c r="L35" s="163"/>
      <c r="M35" s="163"/>
      <c r="N35" s="163"/>
      <c r="O35" s="163"/>
      <c r="P35" s="163"/>
      <c r="Q35" s="233"/>
    </row>
    <row r="36" spans="1:16" ht="13.5">
      <c r="A36" s="164" t="s">
        <v>362</v>
      </c>
      <c r="B36" s="163"/>
      <c r="C36" s="163"/>
      <c r="D36" s="163"/>
      <c r="E36" s="163"/>
      <c r="F36" s="163"/>
      <c r="G36" s="163"/>
      <c r="H36" s="163"/>
      <c r="I36" s="163"/>
      <c r="J36" s="163"/>
      <c r="K36" s="163"/>
      <c r="L36" s="163"/>
      <c r="M36" s="163"/>
      <c r="N36" s="163"/>
      <c r="O36" s="163"/>
      <c r="P36" s="163"/>
    </row>
    <row r="37" spans="1:16" ht="13.5">
      <c r="A37" s="165" t="s">
        <v>278</v>
      </c>
      <c r="B37" s="163"/>
      <c r="C37" s="163"/>
      <c r="D37" s="163"/>
      <c r="E37" s="163"/>
      <c r="F37" s="163"/>
      <c r="G37" s="163"/>
      <c r="H37" s="163"/>
      <c r="I37" s="163"/>
      <c r="J37" s="163"/>
      <c r="K37" s="163"/>
      <c r="L37" s="163"/>
      <c r="M37" s="163"/>
      <c r="N37" s="163"/>
      <c r="O37" s="163"/>
      <c r="P37" s="163"/>
    </row>
    <row r="38" spans="1:16" ht="13.5" hidden="1">
      <c r="A38" s="163"/>
      <c r="B38" s="163"/>
      <c r="C38" s="163"/>
      <c r="D38" s="163"/>
      <c r="E38" s="163"/>
      <c r="F38" s="163"/>
      <c r="G38" s="163"/>
      <c r="H38" s="163"/>
      <c r="I38" s="163"/>
      <c r="J38" s="163"/>
      <c r="K38" s="163"/>
      <c r="L38" s="163"/>
      <c r="M38" s="163"/>
      <c r="N38" s="163"/>
      <c r="O38" s="163"/>
      <c r="P38" s="163"/>
    </row>
    <row r="39" spans="1:16" ht="13.5" hidden="1">
      <c r="A39" s="163"/>
      <c r="B39" s="163"/>
      <c r="C39" s="163"/>
      <c r="D39" s="163"/>
      <c r="E39" s="163"/>
      <c r="F39" s="163"/>
      <c r="G39" s="163"/>
      <c r="H39" s="163"/>
      <c r="I39" s="163"/>
      <c r="J39" s="163"/>
      <c r="K39" s="163"/>
      <c r="L39" s="163"/>
      <c r="M39" s="163"/>
      <c r="N39" s="163"/>
      <c r="O39" s="163"/>
      <c r="P39" s="163"/>
    </row>
    <row r="40" spans="1:16" ht="13.5" hidden="1">
      <c r="A40" s="163"/>
      <c r="B40" s="163"/>
      <c r="C40" s="163"/>
      <c r="D40" s="163"/>
      <c r="E40" s="163"/>
      <c r="F40" s="163"/>
      <c r="G40" s="163"/>
      <c r="H40" s="163"/>
      <c r="I40" s="163"/>
      <c r="J40" s="163"/>
      <c r="K40" s="163"/>
      <c r="L40" s="163"/>
      <c r="M40" s="163"/>
      <c r="N40" s="163"/>
      <c r="O40" s="163"/>
      <c r="P40" s="163"/>
    </row>
    <row r="41" spans="1:16" ht="13.5" hidden="1">
      <c r="A41" s="163"/>
      <c r="B41" s="163"/>
      <c r="C41" s="163"/>
      <c r="D41" s="163"/>
      <c r="E41" s="163"/>
      <c r="F41" s="163"/>
      <c r="G41" s="163"/>
      <c r="H41" s="163"/>
      <c r="I41" s="163"/>
      <c r="J41" s="163"/>
      <c r="K41" s="163"/>
      <c r="L41" s="163"/>
      <c r="M41" s="163"/>
      <c r="N41" s="163"/>
      <c r="O41" s="163"/>
      <c r="P41" s="163"/>
    </row>
    <row r="42" spans="1:16" ht="13.5" hidden="1">
      <c r="A42" s="163"/>
      <c r="B42" s="163"/>
      <c r="C42" s="163"/>
      <c r="D42" s="163"/>
      <c r="E42" s="163"/>
      <c r="F42" s="163"/>
      <c r="G42" s="163"/>
      <c r="H42" s="163"/>
      <c r="I42" s="163"/>
      <c r="J42" s="163"/>
      <c r="K42" s="163"/>
      <c r="L42" s="163"/>
      <c r="M42" s="163"/>
      <c r="N42" s="163"/>
      <c r="O42" s="163"/>
      <c r="P42" s="163"/>
    </row>
    <row r="43" spans="1:16" ht="13.5" hidden="1">
      <c r="A43" s="163"/>
      <c r="B43" s="163"/>
      <c r="C43" s="163"/>
      <c r="D43" s="163"/>
      <c r="E43" s="163"/>
      <c r="F43" s="163"/>
      <c r="G43" s="163"/>
      <c r="H43" s="163"/>
      <c r="I43" s="163"/>
      <c r="J43" s="163"/>
      <c r="K43" s="163"/>
      <c r="L43" s="163"/>
      <c r="M43" s="163"/>
      <c r="N43" s="163"/>
      <c r="O43" s="163"/>
      <c r="P43" s="163"/>
    </row>
    <row r="44" spans="1:16" ht="13.5" hidden="1">
      <c r="A44" s="163"/>
      <c r="B44" s="163"/>
      <c r="C44" s="163"/>
      <c r="D44" s="163"/>
      <c r="E44" s="163"/>
      <c r="F44" s="163"/>
      <c r="G44" s="163"/>
      <c r="H44" s="163"/>
      <c r="I44" s="163"/>
      <c r="J44" s="163"/>
      <c r="K44" s="163"/>
      <c r="L44" s="163"/>
      <c r="M44" s="163"/>
      <c r="N44" s="163"/>
      <c r="O44" s="163"/>
      <c r="P44" s="163"/>
    </row>
    <row r="45" spans="1:16" ht="13.5" hidden="1">
      <c r="A45" s="163"/>
      <c r="B45" s="163"/>
      <c r="C45" s="163"/>
      <c r="D45" s="163"/>
      <c r="E45" s="163"/>
      <c r="F45" s="163"/>
      <c r="G45" s="163"/>
      <c r="H45" s="163"/>
      <c r="I45" s="163"/>
      <c r="J45" s="163"/>
      <c r="K45" s="163"/>
      <c r="L45" s="163"/>
      <c r="M45" s="163"/>
      <c r="N45" s="163"/>
      <c r="O45" s="163"/>
      <c r="P45" s="163"/>
    </row>
    <row r="46" spans="1:16" ht="13.5" hidden="1">
      <c r="A46" s="163"/>
      <c r="B46" s="163"/>
      <c r="C46" s="163"/>
      <c r="D46" s="163"/>
      <c r="E46" s="163"/>
      <c r="F46" s="163"/>
      <c r="G46" s="163"/>
      <c r="H46" s="163"/>
      <c r="I46" s="163"/>
      <c r="J46" s="163"/>
      <c r="K46" s="163"/>
      <c r="L46" s="163"/>
      <c r="M46" s="163"/>
      <c r="N46" s="163"/>
      <c r="O46" s="163"/>
      <c r="P46" s="163"/>
    </row>
    <row r="47" spans="1:16" ht="13.5" hidden="1">
      <c r="A47" s="163"/>
      <c r="B47" s="163"/>
      <c r="C47" s="163"/>
      <c r="D47" s="163"/>
      <c r="E47" s="163"/>
      <c r="F47" s="163"/>
      <c r="G47" s="163"/>
      <c r="H47" s="163"/>
      <c r="I47" s="163"/>
      <c r="J47" s="163"/>
      <c r="K47" s="163"/>
      <c r="L47" s="163"/>
      <c r="M47" s="163"/>
      <c r="N47" s="163"/>
      <c r="O47" s="163"/>
      <c r="P47" s="163"/>
    </row>
    <row r="48" spans="1:16" ht="13.5" hidden="1">
      <c r="A48" s="163"/>
      <c r="B48" s="163"/>
      <c r="C48" s="163"/>
      <c r="D48" s="163"/>
      <c r="E48" s="163"/>
      <c r="F48" s="163"/>
      <c r="G48" s="163"/>
      <c r="H48" s="163"/>
      <c r="I48" s="163"/>
      <c r="J48" s="163"/>
      <c r="K48" s="163"/>
      <c r="L48" s="163"/>
      <c r="M48" s="163"/>
      <c r="N48" s="163"/>
      <c r="O48" s="163"/>
      <c r="P48" s="163"/>
    </row>
    <row r="49" spans="1:16" ht="13.5" hidden="1">
      <c r="A49" s="163"/>
      <c r="B49" s="163"/>
      <c r="C49" s="163"/>
      <c r="D49" s="163"/>
      <c r="E49" s="163"/>
      <c r="F49" s="163"/>
      <c r="G49" s="163"/>
      <c r="H49" s="163"/>
      <c r="I49" s="163"/>
      <c r="J49" s="163"/>
      <c r="K49" s="163"/>
      <c r="L49" s="163"/>
      <c r="M49" s="163"/>
      <c r="N49" s="163"/>
      <c r="O49" s="163"/>
      <c r="P49" s="163"/>
    </row>
    <row r="50" spans="1:16" ht="13.5" hidden="1">
      <c r="A50" s="163"/>
      <c r="B50" s="163"/>
      <c r="C50" s="163"/>
      <c r="D50" s="163"/>
      <c r="E50" s="163"/>
      <c r="F50" s="163"/>
      <c r="G50" s="163"/>
      <c r="H50" s="163"/>
      <c r="I50" s="163"/>
      <c r="J50" s="163"/>
      <c r="K50" s="163"/>
      <c r="L50" s="163"/>
      <c r="M50" s="163"/>
      <c r="N50" s="163"/>
      <c r="O50" s="163"/>
      <c r="P50" s="163"/>
    </row>
    <row r="51" spans="1:16" ht="13.5" hidden="1">
      <c r="A51" s="163"/>
      <c r="B51" s="163"/>
      <c r="C51" s="163"/>
      <c r="D51" s="163"/>
      <c r="E51" s="163"/>
      <c r="F51" s="163"/>
      <c r="G51" s="163"/>
      <c r="H51" s="163"/>
      <c r="I51" s="163"/>
      <c r="J51" s="163"/>
      <c r="K51" s="163"/>
      <c r="L51" s="163"/>
      <c r="M51" s="163"/>
      <c r="N51" s="163"/>
      <c r="O51" s="163"/>
      <c r="P51" s="163"/>
    </row>
    <row r="52" spans="1:16" ht="13.5" hidden="1">
      <c r="A52" s="163"/>
      <c r="B52" s="163"/>
      <c r="C52" s="163"/>
      <c r="D52" s="163"/>
      <c r="E52" s="163"/>
      <c r="F52" s="163"/>
      <c r="G52" s="163"/>
      <c r="H52" s="163"/>
      <c r="I52" s="163"/>
      <c r="J52" s="163"/>
      <c r="K52" s="163"/>
      <c r="L52" s="163"/>
      <c r="M52" s="163"/>
      <c r="N52" s="163"/>
      <c r="O52" s="163"/>
      <c r="P52" s="163"/>
    </row>
    <row r="53" spans="1:16" ht="13.5" hidden="1">
      <c r="A53" s="163"/>
      <c r="B53" s="163"/>
      <c r="C53" s="163"/>
      <c r="D53" s="163"/>
      <c r="E53" s="163"/>
      <c r="F53" s="163"/>
      <c r="G53" s="163"/>
      <c r="H53" s="163"/>
      <c r="I53" s="163"/>
      <c r="J53" s="163"/>
      <c r="K53" s="163"/>
      <c r="L53" s="163"/>
      <c r="M53" s="163"/>
      <c r="N53" s="163"/>
      <c r="O53" s="163"/>
      <c r="P53" s="163"/>
    </row>
    <row r="54" spans="1:16" ht="13.5">
      <c r="A54" s="253" t="str">
        <f>"Data for "&amp;A6&amp;" "&amp;A7</f>
        <v>Data for Chart C1.1. Enrolment rates of 15-19 and 20-29 year-olds (2013)</v>
      </c>
      <c r="B54" s="254"/>
      <c r="C54" s="254"/>
      <c r="D54" s="163"/>
      <c r="E54" s="163"/>
      <c r="F54" s="163"/>
      <c r="G54" s="163"/>
      <c r="H54" s="163"/>
      <c r="I54" s="163"/>
      <c r="J54" s="163"/>
      <c r="K54" s="163"/>
      <c r="L54" s="163"/>
      <c r="M54" s="163"/>
      <c r="N54" s="163"/>
      <c r="O54" s="163"/>
      <c r="P54" s="163"/>
    </row>
    <row r="55" spans="1:16" ht="13.5">
      <c r="A55" s="254"/>
      <c r="B55" s="254"/>
      <c r="C55" s="254"/>
      <c r="D55" s="163"/>
      <c r="E55" s="163"/>
      <c r="F55" s="163"/>
      <c r="G55" s="163"/>
      <c r="H55" s="163"/>
      <c r="I55" s="163"/>
      <c r="J55" s="163"/>
      <c r="K55" s="163"/>
      <c r="L55" s="163"/>
      <c r="M55" s="163"/>
      <c r="N55" s="163"/>
      <c r="O55" s="163"/>
      <c r="P55" s="163"/>
    </row>
    <row r="56" spans="1:8" ht="20.25">
      <c r="A56" s="255"/>
      <c r="B56" s="256" t="s">
        <v>266</v>
      </c>
      <c r="C56" s="256" t="s">
        <v>267</v>
      </c>
      <c r="D56" s="163" t="s">
        <v>268</v>
      </c>
      <c r="E56" s="166" t="s">
        <v>103</v>
      </c>
      <c r="F56" s="167"/>
      <c r="G56" s="166" t="s">
        <v>104</v>
      </c>
      <c r="H56" s="167"/>
    </row>
    <row r="57" spans="1:8" ht="12" customHeight="1">
      <c r="A57" s="163"/>
      <c r="B57" s="163"/>
      <c r="C57" s="163"/>
      <c r="D57" s="163"/>
      <c r="E57" s="168"/>
      <c r="F57" s="169"/>
      <c r="G57" s="168"/>
      <c r="H57" s="169"/>
    </row>
    <row r="58" spans="1:8" ht="13.5" hidden="1">
      <c r="A58" s="163"/>
      <c r="B58" s="163"/>
      <c r="C58" s="163"/>
      <c r="D58" s="163"/>
      <c r="E58" s="163"/>
      <c r="F58" s="163"/>
      <c r="G58" s="163"/>
      <c r="H58" s="163"/>
    </row>
    <row r="59" spans="1:8" ht="13.5" hidden="1">
      <c r="A59" s="163"/>
      <c r="B59" s="163"/>
      <c r="C59" s="163"/>
      <c r="D59" s="170" t="s">
        <v>87</v>
      </c>
      <c r="E59" s="171" t="s">
        <v>113</v>
      </c>
      <c r="F59" s="172"/>
      <c r="G59" s="171" t="s">
        <v>114</v>
      </c>
      <c r="H59" s="163"/>
    </row>
    <row r="60" spans="1:8" ht="13.5" hidden="1">
      <c r="A60" s="163"/>
      <c r="B60" s="163"/>
      <c r="C60" s="163"/>
      <c r="D60" s="170" t="s">
        <v>88</v>
      </c>
      <c r="E60" s="173" t="s">
        <v>89</v>
      </c>
      <c r="F60" s="172"/>
      <c r="G60" s="173" t="s">
        <v>89</v>
      </c>
      <c r="H60" s="163"/>
    </row>
    <row r="61" spans="1:8" ht="13.5" hidden="1">
      <c r="A61" s="163"/>
      <c r="B61" s="163"/>
      <c r="C61" s="163"/>
      <c r="D61" s="174" t="s">
        <v>90</v>
      </c>
      <c r="E61" s="175" t="s">
        <v>89</v>
      </c>
      <c r="F61" s="172"/>
      <c r="G61" s="175" t="s">
        <v>89</v>
      </c>
      <c r="H61" s="163"/>
    </row>
    <row r="62" spans="1:8" ht="13.5" hidden="1">
      <c r="A62" s="163"/>
      <c r="B62" s="163"/>
      <c r="C62" s="163"/>
      <c r="D62" s="174" t="s">
        <v>91</v>
      </c>
      <c r="E62" s="175" t="s">
        <v>89</v>
      </c>
      <c r="F62" s="172"/>
      <c r="G62" s="175" t="s">
        <v>89</v>
      </c>
      <c r="H62" s="163"/>
    </row>
    <row r="63" spans="1:8" ht="13.5" hidden="1">
      <c r="A63" s="163"/>
      <c r="B63" s="163"/>
      <c r="C63" s="163"/>
      <c r="D63" s="174" t="s">
        <v>92</v>
      </c>
      <c r="E63" s="175" t="s">
        <v>89</v>
      </c>
      <c r="F63" s="172"/>
      <c r="G63" s="175" t="s">
        <v>89</v>
      </c>
      <c r="H63" s="163"/>
    </row>
    <row r="64" spans="1:8" ht="13.5" hidden="1">
      <c r="A64" s="163"/>
      <c r="B64" s="163"/>
      <c r="C64" s="163"/>
      <c r="D64" s="170" t="s">
        <v>17</v>
      </c>
      <c r="E64" s="175" t="s">
        <v>93</v>
      </c>
      <c r="F64" s="172"/>
      <c r="G64" s="175" t="s">
        <v>93</v>
      </c>
      <c r="H64" s="163"/>
    </row>
    <row r="65" spans="1:8" ht="13.5" hidden="1">
      <c r="A65" s="163"/>
      <c r="B65" s="163"/>
      <c r="C65" s="163"/>
      <c r="D65" s="163"/>
      <c r="E65" s="163"/>
      <c r="F65" s="163"/>
      <c r="G65" s="163"/>
      <c r="H65" s="163"/>
    </row>
    <row r="66" spans="1:8" ht="13.5" hidden="1">
      <c r="A66" s="163"/>
      <c r="B66" s="163"/>
      <c r="C66" s="163"/>
      <c r="D66" s="163"/>
      <c r="E66" s="163"/>
      <c r="F66" s="163"/>
      <c r="G66" s="163"/>
      <c r="H66" s="163"/>
    </row>
    <row r="67" spans="1:8" ht="13.5" hidden="1">
      <c r="A67" s="163"/>
      <c r="B67" s="163"/>
      <c r="C67" s="163"/>
      <c r="D67" s="163"/>
      <c r="E67" s="163"/>
      <c r="F67" s="163"/>
      <c r="G67" s="163"/>
      <c r="H67" s="163"/>
    </row>
    <row r="68" spans="1:8" ht="13.5" hidden="1">
      <c r="A68" s="176"/>
      <c r="B68" s="176"/>
      <c r="C68" s="176"/>
      <c r="D68" s="176"/>
      <c r="E68" s="176"/>
      <c r="F68" s="176"/>
      <c r="G68" s="176"/>
      <c r="H68" s="176"/>
    </row>
    <row r="69" spans="1:8" ht="13.5">
      <c r="A69" s="163" t="s">
        <v>39</v>
      </c>
      <c r="B69" s="163"/>
      <c r="C69" s="163" t="str">
        <f aca="true" t="shared" si="0" ref="C69:C107">CONCATENATE(A69,B69)</f>
        <v>Ireland</v>
      </c>
      <c r="D69" s="163"/>
      <c r="E69" s="190">
        <v>96.716289763963</v>
      </c>
      <c r="F69" s="183" t="s">
        <v>22</v>
      </c>
      <c r="G69" s="190">
        <v>22.13106705717</v>
      </c>
      <c r="H69" s="183" t="s">
        <v>22</v>
      </c>
    </row>
    <row r="70" spans="1:8" ht="13.5">
      <c r="A70" s="163" t="s">
        <v>68</v>
      </c>
      <c r="B70" s="163"/>
      <c r="C70" s="163" t="str">
        <f t="shared" si="0"/>
        <v>Latvia</v>
      </c>
      <c r="D70" s="163"/>
      <c r="E70" s="190">
        <v>93.567392329851</v>
      </c>
      <c r="F70" s="183" t="s">
        <v>22</v>
      </c>
      <c r="G70" s="190">
        <v>28.19963205554</v>
      </c>
      <c r="H70" s="183" t="s">
        <v>22</v>
      </c>
    </row>
    <row r="71" spans="1:8" ht="13.5">
      <c r="A71" s="163" t="s">
        <v>52</v>
      </c>
      <c r="B71" s="163"/>
      <c r="C71" s="163" t="str">
        <f t="shared" si="0"/>
        <v>Slovenia</v>
      </c>
      <c r="D71" s="163"/>
      <c r="E71" s="190">
        <v>92.218712868271</v>
      </c>
      <c r="F71" s="183" t="s">
        <v>22</v>
      </c>
      <c r="G71" s="190">
        <v>32.924633543183</v>
      </c>
      <c r="H71" s="183" t="s">
        <v>22</v>
      </c>
    </row>
    <row r="72" spans="1:8" ht="13.5">
      <c r="A72" s="163" t="s">
        <v>26</v>
      </c>
      <c r="B72" s="163"/>
      <c r="C72" s="163" t="str">
        <f t="shared" si="0"/>
        <v>Belgium</v>
      </c>
      <c r="D72" s="163"/>
      <c r="E72" s="190">
        <v>91.849106015788</v>
      </c>
      <c r="F72" s="183" t="s">
        <v>22</v>
      </c>
      <c r="G72" s="190">
        <v>34.244576623546</v>
      </c>
      <c r="H72" s="183" t="s">
        <v>22</v>
      </c>
    </row>
    <row r="73" spans="1:8" ht="13.5">
      <c r="A73" s="163" t="s">
        <v>46</v>
      </c>
      <c r="B73" s="163"/>
      <c r="C73" s="163" t="str">
        <f t="shared" si="0"/>
        <v>Netherlands</v>
      </c>
      <c r="D73" s="163"/>
      <c r="E73" s="190">
        <v>91.326291659071</v>
      </c>
      <c r="F73" s="183" t="s">
        <v>22</v>
      </c>
      <c r="G73" s="190">
        <v>31.305091109608</v>
      </c>
      <c r="H73" s="183" t="s">
        <v>22</v>
      </c>
    </row>
    <row r="74" spans="1:8" ht="13.5">
      <c r="A74" s="163" t="s">
        <v>49</v>
      </c>
      <c r="B74" s="163"/>
      <c r="C74" s="163" t="str">
        <f t="shared" si="0"/>
        <v>Poland</v>
      </c>
      <c r="D74" s="163"/>
      <c r="E74" s="190">
        <v>90.13244318406</v>
      </c>
      <c r="F74" s="183" t="s">
        <v>22</v>
      </c>
      <c r="G74" s="190">
        <v>32.382787927701</v>
      </c>
      <c r="H74" s="183" t="s">
        <v>22</v>
      </c>
    </row>
    <row r="75" spans="1:8" ht="13.5">
      <c r="A75" s="163" t="s">
        <v>30</v>
      </c>
      <c r="B75" s="163"/>
      <c r="C75" s="163" t="str">
        <f t="shared" si="0"/>
        <v>Czech Republic</v>
      </c>
      <c r="D75" s="163"/>
      <c r="E75" s="190">
        <v>89.877808589654</v>
      </c>
      <c r="F75" s="183" t="s">
        <v>22</v>
      </c>
      <c r="G75" s="190">
        <v>26.047278355822</v>
      </c>
      <c r="H75" s="183" t="s">
        <v>22</v>
      </c>
    </row>
    <row r="76" spans="1:8" ht="13.5">
      <c r="A76" s="163" t="s">
        <v>35</v>
      </c>
      <c r="B76" s="163"/>
      <c r="C76" s="163" t="str">
        <f t="shared" si="0"/>
        <v>Germany</v>
      </c>
      <c r="D76" s="163"/>
      <c r="E76" s="190">
        <v>89.206891901405</v>
      </c>
      <c r="F76" s="183" t="s">
        <v>22</v>
      </c>
      <c r="G76" s="190">
        <v>33.50445146352</v>
      </c>
      <c r="H76" s="183" t="s">
        <v>22</v>
      </c>
    </row>
    <row r="77" spans="1:8" ht="13.5">
      <c r="A77" s="163" t="s">
        <v>50</v>
      </c>
      <c r="B77" s="163"/>
      <c r="C77" s="163" t="str">
        <f t="shared" si="0"/>
        <v>Portugal</v>
      </c>
      <c r="D77" s="163"/>
      <c r="E77" s="190">
        <v>88.426468507237</v>
      </c>
      <c r="F77" s="183" t="s">
        <v>22</v>
      </c>
      <c r="G77" s="190">
        <v>24.166724636107</v>
      </c>
      <c r="H77" s="183" t="s">
        <v>22</v>
      </c>
    </row>
    <row r="78" spans="1:8" ht="13.5">
      <c r="A78" s="163" t="s">
        <v>38</v>
      </c>
      <c r="B78" s="163"/>
      <c r="C78" s="163" t="str">
        <f t="shared" si="0"/>
        <v>Iceland</v>
      </c>
      <c r="D78" s="163"/>
      <c r="E78" s="190">
        <v>87.988422575977</v>
      </c>
      <c r="F78" s="183" t="s">
        <v>22</v>
      </c>
      <c r="G78" s="190">
        <v>40.388616037918</v>
      </c>
      <c r="H78" s="183" t="s">
        <v>22</v>
      </c>
    </row>
    <row r="79" spans="1:8" ht="13.5">
      <c r="A79" s="163" t="s">
        <v>31</v>
      </c>
      <c r="B79" s="163"/>
      <c r="C79" s="163" t="str">
        <f t="shared" si="0"/>
        <v>Denmark</v>
      </c>
      <c r="D79" s="163"/>
      <c r="E79" s="190">
        <v>87.507258028496</v>
      </c>
      <c r="F79" s="183" t="s">
        <v>22</v>
      </c>
      <c r="G79" s="190">
        <v>44.852584230773</v>
      </c>
      <c r="H79" s="183" t="s">
        <v>22</v>
      </c>
    </row>
    <row r="80" spans="1:8" ht="13.5">
      <c r="A80" s="163" t="s">
        <v>37</v>
      </c>
      <c r="B80" s="163"/>
      <c r="C80" s="163" t="str">
        <f t="shared" si="0"/>
        <v>Hungary</v>
      </c>
      <c r="D80" s="163"/>
      <c r="E80" s="190">
        <v>87.351839996896</v>
      </c>
      <c r="F80" s="183" t="s">
        <v>22</v>
      </c>
      <c r="G80" s="190">
        <v>27.331027019699</v>
      </c>
      <c r="H80" s="183" t="s">
        <v>22</v>
      </c>
    </row>
    <row r="81" spans="1:8" ht="13.5">
      <c r="A81" s="163" t="s">
        <v>32</v>
      </c>
      <c r="B81" s="163"/>
      <c r="C81" s="163" t="str">
        <f t="shared" si="0"/>
        <v>Estonia</v>
      </c>
      <c r="D81" s="163"/>
      <c r="E81" s="190">
        <v>87.17643649232</v>
      </c>
      <c r="F81" s="183" t="s">
        <v>22</v>
      </c>
      <c r="G81" s="190">
        <v>29.72991460187</v>
      </c>
      <c r="H81" s="183" t="s">
        <v>22</v>
      </c>
    </row>
    <row r="82" spans="1:8" ht="13.5">
      <c r="A82" s="163" t="s">
        <v>53</v>
      </c>
      <c r="B82" s="163"/>
      <c r="C82" s="163" t="str">
        <f t="shared" si="0"/>
        <v>Spain</v>
      </c>
      <c r="D82" s="163"/>
      <c r="E82" s="190">
        <v>87.14939439696</v>
      </c>
      <c r="F82" s="183" t="s">
        <v>22</v>
      </c>
      <c r="G82" s="190">
        <v>29.305118141183</v>
      </c>
      <c r="H82" s="183" t="s">
        <v>22</v>
      </c>
    </row>
    <row r="83" spans="1:8" ht="13.5">
      <c r="A83" s="163" t="s">
        <v>43</v>
      </c>
      <c r="B83" s="163"/>
      <c r="C83" s="163" t="str">
        <f t="shared" si="0"/>
        <v>Korea</v>
      </c>
      <c r="D83" s="163"/>
      <c r="E83" s="247">
        <v>87.084335695226</v>
      </c>
      <c r="F83" s="247" t="s">
        <v>22</v>
      </c>
      <c r="G83" s="247">
        <v>31.432133154129</v>
      </c>
      <c r="H83" s="183" t="s">
        <v>22</v>
      </c>
    </row>
    <row r="84" spans="1:8" ht="13.5">
      <c r="A84" s="163" t="s">
        <v>48</v>
      </c>
      <c r="B84" s="163"/>
      <c r="C84" s="163" t="str">
        <f t="shared" si="0"/>
        <v>Norway</v>
      </c>
      <c r="D84" s="163"/>
      <c r="E84" s="247">
        <v>86.934360518786</v>
      </c>
      <c r="F84" s="247" t="s">
        <v>22</v>
      </c>
      <c r="G84" s="247">
        <v>30.269806705644</v>
      </c>
      <c r="H84" s="183" t="s">
        <v>22</v>
      </c>
    </row>
    <row r="85" spans="1:8" ht="13.5">
      <c r="A85" s="163" t="s">
        <v>369</v>
      </c>
      <c r="B85" s="215"/>
      <c r="C85" s="163" t="str">
        <f t="shared" si="0"/>
        <v>EU21 Average</v>
      </c>
      <c r="D85" s="215"/>
      <c r="E85" s="247">
        <v>86.83737860737935</v>
      </c>
      <c r="F85" s="247"/>
      <c r="G85" s="247">
        <v>28.655775179651613</v>
      </c>
      <c r="H85" s="215"/>
    </row>
    <row r="86" spans="1:8" ht="13.5">
      <c r="A86" s="163" t="s">
        <v>20</v>
      </c>
      <c r="B86" s="163"/>
      <c r="C86" s="163" t="str">
        <f t="shared" si="0"/>
        <v>Australia</v>
      </c>
      <c r="D86" s="163"/>
      <c r="E86" s="247">
        <v>86.282042536937</v>
      </c>
      <c r="F86" s="247" t="s">
        <v>22</v>
      </c>
      <c r="G86" s="247">
        <v>34.043258920995</v>
      </c>
      <c r="H86" s="183" t="s">
        <v>22</v>
      </c>
    </row>
    <row r="87" spans="1:8" ht="13.5">
      <c r="A87" s="163" t="s">
        <v>33</v>
      </c>
      <c r="B87" s="163"/>
      <c r="C87" s="163" t="str">
        <f t="shared" si="0"/>
        <v>Finland</v>
      </c>
      <c r="D87" s="163"/>
      <c r="E87" s="247">
        <v>86.133708331125</v>
      </c>
      <c r="F87" s="247" t="s">
        <v>22</v>
      </c>
      <c r="G87" s="247">
        <v>41.25420488567</v>
      </c>
      <c r="H87" s="183" t="s">
        <v>22</v>
      </c>
    </row>
    <row r="88" spans="1:8" ht="13.5">
      <c r="A88" s="163" t="s">
        <v>54</v>
      </c>
      <c r="B88" s="163"/>
      <c r="C88" s="163" t="str">
        <f t="shared" si="0"/>
        <v>Sweden</v>
      </c>
      <c r="D88" s="163"/>
      <c r="E88" s="247">
        <v>85.913000972323</v>
      </c>
      <c r="F88" s="247" t="s">
        <v>22</v>
      </c>
      <c r="G88" s="247">
        <v>34.937741583889</v>
      </c>
      <c r="H88" s="183" t="s">
        <v>22</v>
      </c>
    </row>
    <row r="89" spans="1:8" ht="13.5">
      <c r="A89" s="163" t="s">
        <v>55</v>
      </c>
      <c r="B89" s="163"/>
      <c r="C89" s="163" t="str">
        <f t="shared" si="0"/>
        <v>Switzerland</v>
      </c>
      <c r="D89" s="163"/>
      <c r="E89" s="247">
        <v>85.668527955474</v>
      </c>
      <c r="F89" s="247" t="s">
        <v>22</v>
      </c>
      <c r="G89" s="247">
        <v>26.329698955497</v>
      </c>
      <c r="H89" s="183" t="s">
        <v>22</v>
      </c>
    </row>
    <row r="90" spans="1:8" ht="13.5">
      <c r="A90" s="163" t="s">
        <v>34</v>
      </c>
      <c r="B90" s="163"/>
      <c r="C90" s="163" t="str">
        <f t="shared" si="0"/>
        <v>France</v>
      </c>
      <c r="D90" s="163"/>
      <c r="E90" s="247">
        <v>84.877219041108</v>
      </c>
      <c r="F90" s="247" t="s">
        <v>22</v>
      </c>
      <c r="G90" s="247">
        <v>20.997001664503</v>
      </c>
      <c r="H90" s="183" t="s">
        <v>22</v>
      </c>
    </row>
    <row r="91" spans="1:8" ht="13.5">
      <c r="A91" s="163" t="s">
        <v>51</v>
      </c>
      <c r="B91" s="163"/>
      <c r="C91" s="163" t="str">
        <f t="shared" si="0"/>
        <v>Slovak Republic</v>
      </c>
      <c r="D91" s="163"/>
      <c r="E91" s="247">
        <v>84.636836260852</v>
      </c>
      <c r="F91" s="247" t="s">
        <v>22</v>
      </c>
      <c r="G91" s="247">
        <v>20.821686929979</v>
      </c>
      <c r="H91" s="183" t="s">
        <v>22</v>
      </c>
    </row>
    <row r="92" spans="1:8" ht="13.5">
      <c r="A92" s="163" t="s">
        <v>69</v>
      </c>
      <c r="B92" s="163"/>
      <c r="C92" s="163" t="str">
        <f t="shared" si="0"/>
        <v>Russian Federation</v>
      </c>
      <c r="D92" s="163"/>
      <c r="E92" s="247">
        <v>83.8286506615</v>
      </c>
      <c r="F92" s="247" t="s">
        <v>22</v>
      </c>
      <c r="G92" s="247">
        <v>20.06456553599</v>
      </c>
      <c r="H92" s="183" t="s">
        <v>22</v>
      </c>
    </row>
    <row r="93" spans="1:8" ht="13.5">
      <c r="A93" s="163" t="s">
        <v>47</v>
      </c>
      <c r="B93" s="163"/>
      <c r="C93" s="163" t="str">
        <f t="shared" si="0"/>
        <v>New Zealand</v>
      </c>
      <c r="D93" s="163"/>
      <c r="E93" s="247">
        <v>83.686099239879</v>
      </c>
      <c r="F93" s="247" t="s">
        <v>22</v>
      </c>
      <c r="G93" s="247">
        <v>27.51895790376</v>
      </c>
      <c r="H93" s="183" t="s">
        <v>22</v>
      </c>
    </row>
    <row r="94" spans="1:8" ht="13.5">
      <c r="A94" s="162" t="s">
        <v>59</v>
      </c>
      <c r="B94" s="163"/>
      <c r="C94" s="163" t="str">
        <f t="shared" si="0"/>
        <v>OECD average</v>
      </c>
      <c r="D94" s="163"/>
      <c r="E94" s="248">
        <v>83.59170637899261</v>
      </c>
      <c r="F94" s="247" t="s">
        <v>22</v>
      </c>
      <c r="G94" s="248">
        <v>28.28130524301859</v>
      </c>
      <c r="H94" s="183" t="s">
        <v>22</v>
      </c>
    </row>
    <row r="95" spans="1:8" ht="13.5">
      <c r="A95" s="163" t="s">
        <v>57</v>
      </c>
      <c r="B95" s="163"/>
      <c r="C95" s="163" t="str">
        <f t="shared" si="0"/>
        <v>United Kingdom</v>
      </c>
      <c r="D95" s="163"/>
      <c r="E95" s="247">
        <v>81.440161518801</v>
      </c>
      <c r="F95" s="247" t="s">
        <v>22</v>
      </c>
      <c r="G95" s="247">
        <v>20.997395327498</v>
      </c>
      <c r="H95" s="183" t="s">
        <v>22</v>
      </c>
    </row>
    <row r="96" spans="1:8" ht="13.5">
      <c r="A96" s="163" t="s">
        <v>58</v>
      </c>
      <c r="B96" s="163"/>
      <c r="C96" s="163" t="str">
        <f t="shared" si="0"/>
        <v>United States</v>
      </c>
      <c r="D96" s="163"/>
      <c r="E96" s="247">
        <v>80.756491776068</v>
      </c>
      <c r="F96" s="247" t="s">
        <v>22</v>
      </c>
      <c r="G96" s="247">
        <v>26.003077878739</v>
      </c>
      <c r="H96" s="183" t="s">
        <v>22</v>
      </c>
    </row>
    <row r="97" spans="1:8" ht="13.5">
      <c r="A97" s="163" t="s">
        <v>24</v>
      </c>
      <c r="B97" s="163"/>
      <c r="C97" s="163" t="str">
        <f t="shared" si="0"/>
        <v>Austria</v>
      </c>
      <c r="D97" s="163"/>
      <c r="E97" s="247">
        <v>79.236923973323</v>
      </c>
      <c r="F97" s="247" t="s">
        <v>22</v>
      </c>
      <c r="G97" s="247">
        <v>26.565265005201</v>
      </c>
      <c r="H97" s="183" t="s">
        <v>22</v>
      </c>
    </row>
    <row r="98" spans="1:8" ht="13.5">
      <c r="A98" s="163" t="s">
        <v>29</v>
      </c>
      <c r="B98" s="163"/>
      <c r="C98" s="163" t="str">
        <f t="shared" si="0"/>
        <v>Chile</v>
      </c>
      <c r="D98" s="163"/>
      <c r="E98" s="190">
        <v>78.756919608801</v>
      </c>
      <c r="F98" s="183" t="s">
        <v>22</v>
      </c>
      <c r="G98" s="190">
        <v>28.430453754204</v>
      </c>
      <c r="H98" s="183" t="s">
        <v>22</v>
      </c>
    </row>
    <row r="99" spans="1:8" ht="13.5">
      <c r="A99" s="163" t="s">
        <v>41</v>
      </c>
      <c r="B99" s="163"/>
      <c r="C99" s="163" t="str">
        <f t="shared" si="0"/>
        <v>Italy</v>
      </c>
      <c r="D99" s="163"/>
      <c r="E99" s="190">
        <v>78</v>
      </c>
      <c r="F99" s="183"/>
      <c r="G99" s="190">
        <v>25.197121827269</v>
      </c>
      <c r="H99" s="183" t="s">
        <v>22</v>
      </c>
    </row>
    <row r="100" spans="1:8" ht="13.5">
      <c r="A100" s="163" t="s">
        <v>44</v>
      </c>
      <c r="B100" s="163">
        <v>1</v>
      </c>
      <c r="C100" s="163" t="str">
        <f t="shared" si="0"/>
        <v>Luxembourg1</v>
      </c>
      <c r="D100" s="163"/>
      <c r="E100" s="190">
        <v>77.742507702362</v>
      </c>
      <c r="F100" s="183" t="s">
        <v>22</v>
      </c>
      <c r="G100" s="190">
        <v>12.805800132849</v>
      </c>
      <c r="H100" s="183" t="s">
        <v>22</v>
      </c>
    </row>
    <row r="101" spans="1:8" ht="13.5">
      <c r="A101" s="163" t="s">
        <v>28</v>
      </c>
      <c r="B101" s="163" t="s">
        <v>340</v>
      </c>
      <c r="C101" s="163" t="str">
        <f t="shared" si="0"/>
        <v>Canada2,3</v>
      </c>
      <c r="D101" s="163"/>
      <c r="E101" s="190">
        <v>73.142494206756</v>
      </c>
      <c r="F101" s="183" t="s">
        <v>22</v>
      </c>
      <c r="G101" s="190">
        <v>21.965206776581</v>
      </c>
      <c r="H101" s="183" t="s">
        <v>22</v>
      </c>
    </row>
    <row r="102" spans="1:8" ht="13.5">
      <c r="A102" s="163" t="s">
        <v>67</v>
      </c>
      <c r="B102" s="163"/>
      <c r="C102" s="163" t="str">
        <f t="shared" si="0"/>
        <v>Indonesia</v>
      </c>
      <c r="D102" s="163"/>
      <c r="E102" s="190">
        <v>70.757750745926</v>
      </c>
      <c r="F102" s="183" t="s">
        <v>22</v>
      </c>
      <c r="G102" s="190">
        <v>12.175170780354</v>
      </c>
      <c r="H102" s="183" t="s">
        <v>22</v>
      </c>
    </row>
    <row r="103" spans="1:8" ht="13.5">
      <c r="A103" s="163" t="s">
        <v>63</v>
      </c>
      <c r="B103" s="163">
        <v>4</v>
      </c>
      <c r="C103" s="163" t="str">
        <f t="shared" si="0"/>
        <v>Brazil4</v>
      </c>
      <c r="D103" s="163"/>
      <c r="E103" s="190">
        <v>69.614138786059</v>
      </c>
      <c r="F103" s="183" t="s">
        <v>22</v>
      </c>
      <c r="G103" s="190">
        <v>19.740033461824</v>
      </c>
      <c r="H103" s="183" t="s">
        <v>22</v>
      </c>
    </row>
    <row r="104" spans="1:8" ht="13.5">
      <c r="A104" s="163" t="s">
        <v>56</v>
      </c>
      <c r="B104" s="163"/>
      <c r="C104" s="163" t="str">
        <f t="shared" si="0"/>
        <v>Turkey</v>
      </c>
      <c r="D104" s="163"/>
      <c r="E104" s="190">
        <v>69.146872231197</v>
      </c>
      <c r="F104" s="183" t="s">
        <v>22</v>
      </c>
      <c r="G104" s="190">
        <v>30.888303522094</v>
      </c>
      <c r="H104" s="183" t="s">
        <v>22</v>
      </c>
    </row>
    <row r="105" spans="1:8" ht="13.5">
      <c r="A105" s="163" t="s">
        <v>40</v>
      </c>
      <c r="B105" s="163"/>
      <c r="C105" s="163" t="str">
        <f t="shared" si="0"/>
        <v>Israel</v>
      </c>
      <c r="D105" s="163"/>
      <c r="E105" s="190">
        <v>64.799168784515</v>
      </c>
      <c r="F105" s="183" t="s">
        <v>22</v>
      </c>
      <c r="G105" s="190">
        <v>22.214613340435</v>
      </c>
      <c r="H105" s="183" t="s">
        <v>22</v>
      </c>
    </row>
    <row r="106" spans="1:8" ht="13.5">
      <c r="A106" s="163" t="s">
        <v>65</v>
      </c>
      <c r="B106" s="163"/>
      <c r="C106" s="163" t="str">
        <f t="shared" si="0"/>
        <v>Colombia</v>
      </c>
      <c r="D106" s="163"/>
      <c r="E106" s="190">
        <v>56.977403189066</v>
      </c>
      <c r="F106" s="183" t="s">
        <v>22</v>
      </c>
      <c r="G106" s="190">
        <v>16.913934120572</v>
      </c>
      <c r="H106" s="183" t="s">
        <v>22</v>
      </c>
    </row>
    <row r="107" spans="1:8" ht="13.5">
      <c r="A107" s="163" t="s">
        <v>45</v>
      </c>
      <c r="B107" s="163"/>
      <c r="C107" s="163" t="str">
        <f t="shared" si="0"/>
        <v>Mexico</v>
      </c>
      <c r="D107" s="163"/>
      <c r="E107" s="190">
        <v>54</v>
      </c>
      <c r="F107" s="183"/>
      <c r="G107" s="190">
        <v>14.016168759559</v>
      </c>
      <c r="H107" s="183" t="s">
        <v>22</v>
      </c>
    </row>
    <row r="108" spans="1:8" ht="13.5">
      <c r="A108" s="163"/>
      <c r="B108" s="163"/>
      <c r="C108" s="163"/>
      <c r="D108" s="163"/>
      <c r="E108" s="183"/>
      <c r="F108" s="183"/>
      <c r="G108" s="183"/>
      <c r="H108" s="183"/>
    </row>
    <row r="109" spans="1:8" ht="13.5">
      <c r="A109" s="163" t="s">
        <v>36</v>
      </c>
      <c r="B109" s="163"/>
      <c r="C109" s="163" t="str">
        <f aca="true" t="shared" si="1" ref="C109:C114">CONCATENATE(A109,B109)</f>
        <v>Greece</v>
      </c>
      <c r="D109" s="163"/>
      <c r="E109" s="183"/>
      <c r="F109" s="183" t="s">
        <v>27</v>
      </c>
      <c r="G109" s="183"/>
      <c r="H109" s="183" t="s">
        <v>27</v>
      </c>
    </row>
    <row r="110" spans="1:8" ht="13.5">
      <c r="A110" s="163" t="s">
        <v>42</v>
      </c>
      <c r="B110" s="163"/>
      <c r="C110" s="163" t="str">
        <f t="shared" si="1"/>
        <v>Japan</v>
      </c>
      <c r="D110" s="163"/>
      <c r="E110" s="183"/>
      <c r="F110" s="183" t="s">
        <v>27</v>
      </c>
      <c r="G110" s="183"/>
      <c r="H110" s="183" t="s">
        <v>27</v>
      </c>
    </row>
    <row r="111" spans="1:8" ht="13.5">
      <c r="A111" s="163" t="s">
        <v>62</v>
      </c>
      <c r="B111" s="163"/>
      <c r="C111" s="163" t="str">
        <f t="shared" si="1"/>
        <v>Argentina</v>
      </c>
      <c r="D111" s="163"/>
      <c r="E111" s="183"/>
      <c r="F111" s="183" t="s">
        <v>27</v>
      </c>
      <c r="G111" s="183"/>
      <c r="H111" s="183" t="s">
        <v>27</v>
      </c>
    </row>
    <row r="112" spans="1:8" ht="13.5">
      <c r="A112" s="163" t="s">
        <v>64</v>
      </c>
      <c r="B112" s="163"/>
      <c r="C112" s="163" t="str">
        <f t="shared" si="1"/>
        <v>China</v>
      </c>
      <c r="D112" s="163"/>
      <c r="E112" s="183"/>
      <c r="F112" s="183" t="s">
        <v>27</v>
      </c>
      <c r="G112" s="183"/>
      <c r="H112" s="183" t="s">
        <v>27</v>
      </c>
    </row>
    <row r="113" spans="1:8" ht="13.5">
      <c r="A113" s="163" t="s">
        <v>66</v>
      </c>
      <c r="B113" s="163"/>
      <c r="C113" s="163" t="str">
        <f t="shared" si="1"/>
        <v>India</v>
      </c>
      <c r="D113" s="163"/>
      <c r="E113" s="183"/>
      <c r="F113" s="183" t="s">
        <v>27</v>
      </c>
      <c r="G113" s="183"/>
      <c r="H113" s="183" t="s">
        <v>27</v>
      </c>
    </row>
    <row r="114" spans="1:8" ht="13.5">
      <c r="A114" s="163" t="s">
        <v>71</v>
      </c>
      <c r="B114" s="163"/>
      <c r="C114" s="163" t="str">
        <f t="shared" si="1"/>
        <v>South Africa</v>
      </c>
      <c r="D114" s="163"/>
      <c r="E114" s="183"/>
      <c r="F114" s="183" t="s">
        <v>27</v>
      </c>
      <c r="G114" s="183"/>
      <c r="H114" s="183" t="s">
        <v>27</v>
      </c>
    </row>
    <row r="115" spans="1:8" ht="13.5">
      <c r="A115" s="163" t="s">
        <v>70</v>
      </c>
      <c r="B115" s="163"/>
      <c r="C115" s="163" t="str">
        <f>CONCATENATE(A115,B115)</f>
        <v>Saudi Arabia</v>
      </c>
      <c r="D115" s="163"/>
      <c r="E115" s="190"/>
      <c r="F115" s="183" t="s">
        <v>27</v>
      </c>
      <c r="G115" s="190"/>
      <c r="H115" s="183" t="s">
        <v>27</v>
      </c>
    </row>
  </sheetData>
  <sheetProtection/>
  <autoFilter ref="A57:H107">
    <sortState ref="A58:H115">
      <sortCondition descending="1" sortBy="value" ref="E58:E115"/>
    </sortState>
  </autoFilter>
  <hyperlinks>
    <hyperlink ref="A1" r:id="rId1" display="http://dx.doi.org/10.1787/eag-2015-en"/>
  </hyperlinks>
  <printOptions horizontalCentered="1"/>
  <pageMargins left="0.7086614173228347" right="0.7086614173228347" top="0.7480314960629921" bottom="0.7480314960629921" header="0.31496062992125984" footer="0.31496062992125984"/>
  <pageSetup fitToHeight="2" horizontalDpi="600" verticalDpi="600" orientation="portrait" paperSize="9" scale="90" r:id="rId3"/>
  <rowBreaks count="1" manualBreakCount="1">
    <brk id="48" max="65535" man="1"/>
  </rowBreaks>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xl/worksheets/sheet13.xml><?xml version="1.0" encoding="utf-8"?>
<worksheet xmlns="http://schemas.openxmlformats.org/spreadsheetml/2006/main" xmlns:r="http://schemas.openxmlformats.org/officeDocument/2006/relationships">
  <sheetPr>
    <tabColor rgb="FF00B050"/>
  </sheetPr>
  <dimension ref="A1:N117"/>
  <sheetViews>
    <sheetView showGridLines="0" zoomScalePageLayoutView="0" workbookViewId="0" topLeftCell="A1">
      <selection activeCell="A55" sqref="A55:C57"/>
    </sheetView>
  </sheetViews>
  <sheetFormatPr defaultColWidth="9.140625" defaultRowHeight="12.75"/>
  <cols>
    <col min="4" max="4" width="9.140625" style="0" customWidth="1"/>
    <col min="5" max="5" width="6.8515625" style="0" customWidth="1"/>
    <col min="6" max="6" width="3.28125" style="0" customWidth="1"/>
    <col min="7" max="7" width="6.8515625" style="0" customWidth="1"/>
    <col min="8" max="8" width="3.28125" style="0" customWidth="1"/>
    <col min="9" max="9" width="6.7109375" style="0" customWidth="1"/>
    <col min="10" max="10" width="3.28125" style="0" customWidth="1"/>
  </cols>
  <sheetData>
    <row r="1" s="249" customFormat="1" ht="12.75">
      <c r="A1" s="250" t="s">
        <v>373</v>
      </c>
    </row>
    <row r="2" spans="1:2" s="249" customFormat="1" ht="12.75">
      <c r="A2" s="249" t="s">
        <v>374</v>
      </c>
      <c r="B2" s="249" t="s">
        <v>375</v>
      </c>
    </row>
    <row r="3" s="249" customFormat="1" ht="12.75">
      <c r="A3" s="249" t="s">
        <v>376</v>
      </c>
    </row>
    <row r="4" s="249" customFormat="1" ht="12.75">
      <c r="A4" s="249" t="s">
        <v>377</v>
      </c>
    </row>
    <row r="5" s="249" customFormat="1" ht="12.75"/>
    <row r="6" spans="1:12" ht="13.5">
      <c r="A6" s="162" t="s">
        <v>177</v>
      </c>
      <c r="B6" s="163"/>
      <c r="C6" s="163"/>
      <c r="D6" s="163"/>
      <c r="E6" s="163"/>
      <c r="F6" s="163"/>
      <c r="G6" s="163"/>
      <c r="H6" s="163"/>
      <c r="I6" s="163"/>
      <c r="J6" s="163"/>
      <c r="K6" s="163"/>
      <c r="L6" s="163"/>
    </row>
    <row r="7" spans="1:12" ht="13.5">
      <c r="A7" s="162" t="s">
        <v>363</v>
      </c>
      <c r="B7" s="163"/>
      <c r="C7" s="163"/>
      <c r="D7" s="163"/>
      <c r="E7" s="163"/>
      <c r="F7" s="163"/>
      <c r="G7" s="163"/>
      <c r="H7" s="163"/>
      <c r="I7" s="163"/>
      <c r="J7" s="163"/>
      <c r="K7" s="163"/>
      <c r="L7" s="163"/>
    </row>
    <row r="8" spans="1:12" ht="13.5">
      <c r="A8" s="162"/>
      <c r="B8" s="163"/>
      <c r="C8" s="163"/>
      <c r="D8" s="163"/>
      <c r="E8" s="163"/>
      <c r="F8" s="163"/>
      <c r="G8" s="163"/>
      <c r="H8" s="163"/>
      <c r="I8" s="163"/>
      <c r="J8" s="163"/>
      <c r="K8" s="163"/>
      <c r="L8" s="163"/>
    </row>
    <row r="9" spans="1:12" ht="13.5">
      <c r="A9" s="163"/>
      <c r="B9" s="163"/>
      <c r="C9" s="163"/>
      <c r="D9" s="163"/>
      <c r="E9" s="163"/>
      <c r="F9" s="163"/>
      <c r="G9" s="163"/>
      <c r="H9" s="163"/>
      <c r="I9" s="163"/>
      <c r="J9" s="163"/>
      <c r="K9" s="163"/>
      <c r="L9" s="163"/>
    </row>
    <row r="10" spans="1:12" ht="13.5">
      <c r="A10" s="163"/>
      <c r="B10" s="163"/>
      <c r="C10" s="163"/>
      <c r="D10" s="163"/>
      <c r="E10" s="163"/>
      <c r="F10" s="163"/>
      <c r="G10" s="163"/>
      <c r="H10" s="163"/>
      <c r="I10" s="163"/>
      <c r="J10" s="163"/>
      <c r="K10" s="163"/>
      <c r="L10" s="163"/>
    </row>
    <row r="11" spans="1:12" ht="13.5">
      <c r="A11" s="163"/>
      <c r="B11" s="163"/>
      <c r="C11" s="163"/>
      <c r="D11" s="163"/>
      <c r="E11" s="163"/>
      <c r="F11" s="163"/>
      <c r="G11" s="163"/>
      <c r="H11" s="163"/>
      <c r="I11" s="163"/>
      <c r="J11" s="163"/>
      <c r="K11" s="163"/>
      <c r="L11" s="163"/>
    </row>
    <row r="12" spans="1:12" ht="13.5">
      <c r="A12" s="163"/>
      <c r="B12" s="163"/>
      <c r="C12" s="163"/>
      <c r="D12" s="163"/>
      <c r="E12" s="163"/>
      <c r="F12" s="163"/>
      <c r="G12" s="163"/>
      <c r="H12" s="163"/>
      <c r="I12" s="163"/>
      <c r="J12" s="163"/>
      <c r="K12" s="163"/>
      <c r="L12" s="163"/>
    </row>
    <row r="13" spans="1:12" ht="13.5">
      <c r="A13" s="163"/>
      <c r="B13" s="163"/>
      <c r="C13" s="163"/>
      <c r="D13" s="163"/>
      <c r="E13" s="163"/>
      <c r="F13" s="163"/>
      <c r="G13" s="163"/>
      <c r="H13" s="163"/>
      <c r="I13" s="163"/>
      <c r="J13" s="163"/>
      <c r="K13" s="163"/>
      <c r="L13" s="163"/>
    </row>
    <row r="14" spans="1:12" ht="13.5">
      <c r="A14" s="163"/>
      <c r="B14" s="163"/>
      <c r="C14" s="163"/>
      <c r="D14" s="163"/>
      <c r="E14" s="163"/>
      <c r="F14" s="163"/>
      <c r="G14" s="163"/>
      <c r="H14" s="163"/>
      <c r="I14" s="163"/>
      <c r="J14" s="163"/>
      <c r="K14" s="163"/>
      <c r="L14" s="163"/>
    </row>
    <row r="15" spans="1:12" ht="13.5">
      <c r="A15" s="163"/>
      <c r="B15" s="163"/>
      <c r="C15" s="163"/>
      <c r="D15" s="163"/>
      <c r="E15" s="163"/>
      <c r="F15" s="163"/>
      <c r="G15" s="163"/>
      <c r="H15" s="163"/>
      <c r="I15" s="163"/>
      <c r="J15" s="163"/>
      <c r="K15" s="163"/>
      <c r="L15" s="163"/>
    </row>
    <row r="16" spans="1:12" ht="13.5">
      <c r="A16" s="163"/>
      <c r="B16" s="163"/>
      <c r="C16" s="163"/>
      <c r="D16" s="163"/>
      <c r="E16" s="163"/>
      <c r="F16" s="163"/>
      <c r="G16" s="163"/>
      <c r="H16" s="163"/>
      <c r="I16" s="163"/>
      <c r="J16" s="163"/>
      <c r="K16" s="163"/>
      <c r="L16" s="163"/>
    </row>
    <row r="17" spans="1:12" ht="13.5">
      <c r="A17" s="163"/>
      <c r="B17" s="163"/>
      <c r="C17" s="163"/>
      <c r="D17" s="163"/>
      <c r="E17" s="163"/>
      <c r="F17" s="163"/>
      <c r="G17" s="163"/>
      <c r="H17" s="163"/>
      <c r="I17" s="163"/>
      <c r="J17" s="163"/>
      <c r="K17" s="163"/>
      <c r="L17" s="163"/>
    </row>
    <row r="18" spans="1:12" ht="13.5">
      <c r="A18" s="163"/>
      <c r="B18" s="163"/>
      <c r="C18" s="163"/>
      <c r="D18" s="163"/>
      <c r="E18" s="163"/>
      <c r="F18" s="163"/>
      <c r="G18" s="163"/>
      <c r="H18" s="163"/>
      <c r="I18" s="163"/>
      <c r="J18" s="163"/>
      <c r="K18" s="163"/>
      <c r="L18" s="163"/>
    </row>
    <row r="19" spans="1:12" ht="13.5">
      <c r="A19" s="163"/>
      <c r="B19" s="163"/>
      <c r="C19" s="163"/>
      <c r="D19" s="163"/>
      <c r="E19" s="163"/>
      <c r="F19" s="163"/>
      <c r="G19" s="163"/>
      <c r="H19" s="163"/>
      <c r="I19" s="163"/>
      <c r="J19" s="163"/>
      <c r="K19" s="163"/>
      <c r="L19" s="163"/>
    </row>
    <row r="20" spans="1:12" ht="13.5">
      <c r="A20" s="163"/>
      <c r="B20" s="163"/>
      <c r="C20" s="163"/>
      <c r="D20" s="163"/>
      <c r="E20" s="163"/>
      <c r="F20" s="163"/>
      <c r="G20" s="163"/>
      <c r="H20" s="163"/>
      <c r="I20" s="163"/>
      <c r="J20" s="163"/>
      <c r="K20" s="163"/>
      <c r="L20" s="163"/>
    </row>
    <row r="21" spans="1:12" ht="13.5">
      <c r="A21" s="163"/>
      <c r="B21" s="163"/>
      <c r="C21" s="163"/>
      <c r="D21" s="163"/>
      <c r="E21" s="163"/>
      <c r="F21" s="163"/>
      <c r="G21" s="163"/>
      <c r="H21" s="163"/>
      <c r="I21" s="163"/>
      <c r="J21" s="163"/>
      <c r="K21" s="163"/>
      <c r="L21" s="163"/>
    </row>
    <row r="22" spans="1:12" ht="13.5">
      <c r="A22" s="163"/>
      <c r="B22" s="163"/>
      <c r="C22" s="163"/>
      <c r="D22" s="163"/>
      <c r="E22" s="163"/>
      <c r="F22" s="163"/>
      <c r="G22" s="163"/>
      <c r="H22" s="163"/>
      <c r="I22" s="163"/>
      <c r="J22" s="163"/>
      <c r="K22" s="163"/>
      <c r="L22" s="163"/>
    </row>
    <row r="23" spans="1:12" ht="13.5">
      <c r="A23" s="163"/>
      <c r="B23" s="163"/>
      <c r="C23" s="163"/>
      <c r="D23" s="163"/>
      <c r="E23" s="163"/>
      <c r="F23" s="163"/>
      <c r="G23" s="163"/>
      <c r="H23" s="163"/>
      <c r="I23" s="163"/>
      <c r="J23" s="163"/>
      <c r="K23" s="163"/>
      <c r="L23" s="163"/>
    </row>
    <row r="24" spans="1:12" ht="13.5">
      <c r="A24" s="163"/>
      <c r="B24" s="163"/>
      <c r="C24" s="163"/>
      <c r="D24" s="163"/>
      <c r="E24" s="163"/>
      <c r="F24" s="163"/>
      <c r="G24" s="163"/>
      <c r="H24" s="163"/>
      <c r="I24" s="163"/>
      <c r="J24" s="163"/>
      <c r="K24" s="163"/>
      <c r="L24" s="163"/>
    </row>
    <row r="25" spans="1:12" ht="13.5">
      <c r="A25" s="163"/>
      <c r="B25" s="163"/>
      <c r="C25" s="163"/>
      <c r="D25" s="163"/>
      <c r="E25" s="163"/>
      <c r="F25" s="163"/>
      <c r="G25" s="163"/>
      <c r="H25" s="163"/>
      <c r="I25" s="163"/>
      <c r="J25" s="163"/>
      <c r="K25" s="163"/>
      <c r="L25" s="163"/>
    </row>
    <row r="26" spans="1:12" ht="13.5">
      <c r="A26" s="163"/>
      <c r="B26" s="163"/>
      <c r="C26" s="163"/>
      <c r="D26" s="163"/>
      <c r="E26" s="163"/>
      <c r="F26" s="163"/>
      <c r="G26" s="163"/>
      <c r="H26" s="163"/>
      <c r="I26" s="163"/>
      <c r="J26" s="163"/>
      <c r="K26" s="163"/>
      <c r="L26" s="163"/>
    </row>
    <row r="27" spans="1:12" ht="13.5">
      <c r="A27" s="163"/>
      <c r="B27" s="163"/>
      <c r="C27" s="163"/>
      <c r="D27" s="163"/>
      <c r="E27" s="163"/>
      <c r="F27" s="163"/>
      <c r="G27" s="163"/>
      <c r="H27" s="163"/>
      <c r="I27" s="163"/>
      <c r="J27" s="163"/>
      <c r="K27" s="163"/>
      <c r="L27" s="163"/>
    </row>
    <row r="28" spans="1:12" ht="13.5">
      <c r="A28" s="163"/>
      <c r="B28" s="163"/>
      <c r="C28" s="163"/>
      <c r="D28" s="163"/>
      <c r="E28" s="163"/>
      <c r="F28" s="163"/>
      <c r="G28" s="163"/>
      <c r="H28" s="163"/>
      <c r="I28" s="163"/>
      <c r="J28" s="163"/>
      <c r="K28" s="163"/>
      <c r="L28" s="163"/>
    </row>
    <row r="29" spans="1:12" ht="13.5">
      <c r="A29" s="163"/>
      <c r="B29" s="163"/>
      <c r="C29" s="163"/>
      <c r="D29" s="163"/>
      <c r="E29" s="163"/>
      <c r="F29" s="163"/>
      <c r="G29" s="163"/>
      <c r="H29" s="163"/>
      <c r="I29" s="163"/>
      <c r="J29" s="163"/>
      <c r="K29" s="163"/>
      <c r="L29" s="163"/>
    </row>
    <row r="30" spans="1:12" ht="13.5">
      <c r="A30" s="163"/>
      <c r="B30" s="163"/>
      <c r="C30" s="163"/>
      <c r="D30" s="163"/>
      <c r="E30" s="163"/>
      <c r="F30" s="163"/>
      <c r="G30" s="163"/>
      <c r="H30" s="163"/>
      <c r="I30" s="163"/>
      <c r="J30" s="163"/>
      <c r="K30" s="163"/>
      <c r="L30" s="163"/>
    </row>
    <row r="31" spans="1:12" ht="13.5">
      <c r="A31" s="163"/>
      <c r="B31" s="163"/>
      <c r="C31" s="163"/>
      <c r="D31" s="163"/>
      <c r="E31" s="163"/>
      <c r="F31" s="163"/>
      <c r="G31" s="163"/>
      <c r="H31" s="163"/>
      <c r="I31" s="163"/>
      <c r="J31" s="163"/>
      <c r="K31" s="163"/>
      <c r="L31" s="163"/>
    </row>
    <row r="32" spans="1:12" ht="13.5">
      <c r="A32" s="163"/>
      <c r="B32" s="163"/>
      <c r="C32" s="163"/>
      <c r="D32" s="163"/>
      <c r="E32" s="163"/>
      <c r="F32" s="163"/>
      <c r="G32" s="163"/>
      <c r="H32" s="163"/>
      <c r="I32" s="163"/>
      <c r="J32" s="163"/>
      <c r="K32" s="163"/>
      <c r="L32" s="163"/>
    </row>
    <row r="33" spans="1:12" ht="13.5">
      <c r="A33" s="163"/>
      <c r="B33" s="163"/>
      <c r="C33" s="163"/>
      <c r="D33" s="163"/>
      <c r="E33" s="163"/>
      <c r="F33" s="163"/>
      <c r="G33" s="163"/>
      <c r="H33" s="163"/>
      <c r="I33" s="163"/>
      <c r="J33" s="163"/>
      <c r="K33" s="163"/>
      <c r="L33" s="163"/>
    </row>
    <row r="34" spans="1:12" ht="13.5">
      <c r="A34" s="215"/>
      <c r="B34" s="163"/>
      <c r="C34" s="163"/>
      <c r="D34" s="163"/>
      <c r="E34" s="163"/>
      <c r="F34" s="163"/>
      <c r="G34" s="163"/>
      <c r="H34" s="163"/>
      <c r="I34" s="163"/>
      <c r="J34" s="163"/>
      <c r="K34" s="163"/>
      <c r="L34" s="163"/>
    </row>
    <row r="35" spans="1:12" ht="13.5">
      <c r="A35" s="215"/>
      <c r="B35" s="163"/>
      <c r="C35" s="163"/>
      <c r="D35" s="163"/>
      <c r="E35" s="163"/>
      <c r="F35" s="163"/>
      <c r="G35" s="163"/>
      <c r="H35" s="163"/>
      <c r="I35" s="163"/>
      <c r="J35" s="163"/>
      <c r="K35" s="163"/>
      <c r="L35" s="163"/>
    </row>
    <row r="36" spans="1:12" ht="13.5">
      <c r="A36" s="215"/>
      <c r="B36" s="163"/>
      <c r="C36" s="163"/>
      <c r="D36" s="163"/>
      <c r="E36" s="163"/>
      <c r="F36" s="163"/>
      <c r="G36" s="163"/>
      <c r="H36" s="163"/>
      <c r="I36" s="163"/>
      <c r="J36" s="163"/>
      <c r="K36" s="163"/>
      <c r="L36" s="163"/>
    </row>
    <row r="37" spans="1:12" ht="13.5">
      <c r="A37" s="164" t="s">
        <v>367</v>
      </c>
      <c r="B37" s="163"/>
      <c r="C37" s="163"/>
      <c r="D37" s="163"/>
      <c r="E37" s="163"/>
      <c r="F37" s="163"/>
      <c r="G37" s="163"/>
      <c r="H37" s="163"/>
      <c r="I37" s="163"/>
      <c r="J37" s="163"/>
      <c r="K37" s="163"/>
      <c r="L37" s="163"/>
    </row>
    <row r="38" spans="1:12" ht="13.5">
      <c r="A38" s="165" t="s">
        <v>271</v>
      </c>
      <c r="B38" s="163"/>
      <c r="C38" s="163"/>
      <c r="D38" s="163"/>
      <c r="E38" s="163"/>
      <c r="F38" s="163"/>
      <c r="G38" s="163"/>
      <c r="H38" s="163"/>
      <c r="I38" s="163"/>
      <c r="J38" s="163"/>
      <c r="K38" s="163"/>
      <c r="L38" s="163"/>
    </row>
    <row r="39" spans="1:12" ht="13.5" hidden="1">
      <c r="A39" s="163"/>
      <c r="B39" s="163"/>
      <c r="C39" s="163"/>
      <c r="D39" s="163"/>
      <c r="E39" s="163"/>
      <c r="F39" s="163"/>
      <c r="G39" s="163"/>
      <c r="H39" s="163"/>
      <c r="I39" s="163"/>
      <c r="J39" s="163"/>
      <c r="K39" s="163"/>
      <c r="L39" s="163"/>
    </row>
    <row r="40" spans="1:12" ht="13.5" hidden="1">
      <c r="A40" s="163"/>
      <c r="B40" s="163"/>
      <c r="C40" s="163"/>
      <c r="D40" s="163"/>
      <c r="E40" s="163"/>
      <c r="F40" s="163"/>
      <c r="G40" s="163"/>
      <c r="H40" s="163"/>
      <c r="I40" s="163"/>
      <c r="J40" s="163"/>
      <c r="K40" s="163"/>
      <c r="L40" s="163"/>
    </row>
    <row r="41" spans="1:12" ht="13.5" hidden="1">
      <c r="A41" s="163"/>
      <c r="B41" s="163"/>
      <c r="C41" s="163"/>
      <c r="D41" s="163"/>
      <c r="E41" s="163"/>
      <c r="F41" s="163"/>
      <c r="G41" s="163"/>
      <c r="H41" s="163"/>
      <c r="I41" s="163"/>
      <c r="J41" s="163"/>
      <c r="K41" s="163"/>
      <c r="L41" s="163"/>
    </row>
    <row r="42" spans="1:12" ht="13.5" hidden="1">
      <c r="A42" s="163"/>
      <c r="B42" s="163"/>
      <c r="C42" s="163"/>
      <c r="D42" s="163"/>
      <c r="E42" s="163"/>
      <c r="F42" s="163"/>
      <c r="G42" s="163"/>
      <c r="H42" s="163"/>
      <c r="I42" s="163"/>
      <c r="J42" s="163"/>
      <c r="K42" s="163"/>
      <c r="L42" s="163"/>
    </row>
    <row r="43" spans="1:12" ht="13.5" hidden="1">
      <c r="A43" s="163"/>
      <c r="B43" s="163"/>
      <c r="C43" s="163"/>
      <c r="D43" s="163"/>
      <c r="E43" s="163"/>
      <c r="F43" s="163"/>
      <c r="G43" s="163"/>
      <c r="H43" s="163"/>
      <c r="I43" s="163"/>
      <c r="J43" s="163"/>
      <c r="K43" s="163"/>
      <c r="L43" s="163"/>
    </row>
    <row r="44" spans="1:12" ht="13.5" hidden="1">
      <c r="A44" s="163"/>
      <c r="B44" s="163"/>
      <c r="C44" s="163"/>
      <c r="D44" s="163"/>
      <c r="E44" s="163"/>
      <c r="F44" s="163"/>
      <c r="G44" s="163"/>
      <c r="H44" s="163"/>
      <c r="I44" s="163"/>
      <c r="J44" s="163"/>
      <c r="K44" s="163"/>
      <c r="L44" s="163"/>
    </row>
    <row r="45" spans="1:12" ht="13.5" hidden="1">
      <c r="A45" s="163"/>
      <c r="B45" s="163"/>
      <c r="C45" s="163"/>
      <c r="D45" s="163"/>
      <c r="E45" s="163"/>
      <c r="F45" s="163"/>
      <c r="G45" s="163"/>
      <c r="H45" s="163"/>
      <c r="I45" s="163"/>
      <c r="J45" s="163"/>
      <c r="K45" s="163"/>
      <c r="L45" s="163"/>
    </row>
    <row r="46" spans="1:12" ht="13.5" hidden="1">
      <c r="A46" s="163"/>
      <c r="B46" s="163"/>
      <c r="C46" s="163"/>
      <c r="D46" s="163"/>
      <c r="E46" s="163"/>
      <c r="F46" s="163"/>
      <c r="G46" s="163"/>
      <c r="H46" s="163"/>
      <c r="I46" s="163"/>
      <c r="J46" s="163"/>
      <c r="K46" s="163"/>
      <c r="L46" s="163"/>
    </row>
    <row r="47" spans="1:12" ht="13.5" hidden="1">
      <c r="A47" s="163"/>
      <c r="B47" s="163"/>
      <c r="C47" s="163"/>
      <c r="D47" s="163"/>
      <c r="E47" s="163"/>
      <c r="F47" s="163"/>
      <c r="G47" s="163"/>
      <c r="H47" s="163"/>
      <c r="I47" s="163"/>
      <c r="J47" s="163"/>
      <c r="K47" s="163"/>
      <c r="L47" s="163"/>
    </row>
    <row r="48" spans="1:12" ht="13.5" hidden="1">
      <c r="A48" s="163"/>
      <c r="B48" s="163"/>
      <c r="C48" s="163"/>
      <c r="D48" s="163"/>
      <c r="E48" s="163"/>
      <c r="F48" s="163"/>
      <c r="G48" s="163"/>
      <c r="H48" s="163"/>
      <c r="I48" s="163"/>
      <c r="J48" s="163"/>
      <c r="K48" s="163"/>
      <c r="L48" s="163"/>
    </row>
    <row r="49" spans="1:12" ht="13.5" hidden="1">
      <c r="A49" s="163"/>
      <c r="B49" s="163"/>
      <c r="C49" s="163"/>
      <c r="D49" s="163"/>
      <c r="E49" s="163"/>
      <c r="F49" s="163"/>
      <c r="G49" s="163"/>
      <c r="H49" s="163"/>
      <c r="I49" s="163"/>
      <c r="J49" s="163"/>
      <c r="K49" s="163"/>
      <c r="L49" s="163"/>
    </row>
    <row r="50" spans="1:12" ht="13.5" hidden="1">
      <c r="A50" s="163"/>
      <c r="B50" s="163"/>
      <c r="C50" s="163"/>
      <c r="D50" s="163"/>
      <c r="E50" s="163"/>
      <c r="F50" s="163"/>
      <c r="G50" s="163"/>
      <c r="H50" s="163"/>
      <c r="I50" s="163"/>
      <c r="J50" s="163"/>
      <c r="K50" s="163"/>
      <c r="L50" s="163"/>
    </row>
    <row r="51" spans="1:12" ht="13.5" hidden="1">
      <c r="A51" s="163"/>
      <c r="B51" s="163"/>
      <c r="C51" s="163"/>
      <c r="D51" s="163"/>
      <c r="E51" s="163"/>
      <c r="F51" s="163"/>
      <c r="G51" s="163"/>
      <c r="H51" s="163"/>
      <c r="I51" s="163"/>
      <c r="J51" s="163"/>
      <c r="K51" s="163"/>
      <c r="L51" s="163"/>
    </row>
    <row r="52" spans="1:12" ht="13.5" hidden="1">
      <c r="A52" s="163"/>
      <c r="B52" s="163"/>
      <c r="C52" s="163"/>
      <c r="D52" s="163"/>
      <c r="E52" s="163"/>
      <c r="F52" s="163"/>
      <c r="G52" s="163"/>
      <c r="H52" s="163"/>
      <c r="I52" s="163"/>
      <c r="J52" s="163"/>
      <c r="K52" s="163"/>
      <c r="L52" s="163"/>
    </row>
    <row r="53" spans="1:12" ht="13.5" hidden="1">
      <c r="A53" s="163"/>
      <c r="B53" s="163"/>
      <c r="C53" s="163"/>
      <c r="D53" s="163"/>
      <c r="E53" s="163"/>
      <c r="F53" s="163"/>
      <c r="G53" s="163"/>
      <c r="H53" s="163"/>
      <c r="I53" s="163"/>
      <c r="J53" s="163"/>
      <c r="K53" s="163"/>
      <c r="L53" s="163"/>
    </row>
    <row r="54" spans="1:12" ht="13.5" hidden="1">
      <c r="A54" s="163"/>
      <c r="B54" s="163"/>
      <c r="C54" s="163"/>
      <c r="D54" s="163"/>
      <c r="E54" s="163"/>
      <c r="F54" s="163"/>
      <c r="G54" s="163"/>
      <c r="H54" s="163"/>
      <c r="I54" s="163"/>
      <c r="J54" s="163"/>
      <c r="K54" s="163"/>
      <c r="L54" s="163"/>
    </row>
    <row r="55" spans="1:12" ht="13.5">
      <c r="A55" s="253" t="str">
        <f>"Data for "&amp;A6&amp;" "&amp;A7</f>
        <v>Data for Chart C1.2. Distribution of 15-19 year-olds enrolled in upper secondary education, by programme orientation (2013)</v>
      </c>
      <c r="B55" s="254"/>
      <c r="C55" s="254"/>
      <c r="D55" s="163"/>
      <c r="E55" s="163"/>
      <c r="F55" s="163"/>
      <c r="G55" s="163"/>
      <c r="H55" s="163"/>
      <c r="I55" s="163"/>
      <c r="J55" s="163"/>
      <c r="K55" s="163"/>
      <c r="L55" s="163"/>
    </row>
    <row r="56" spans="1:12" ht="13.5">
      <c r="A56" s="254"/>
      <c r="B56" s="254"/>
      <c r="C56" s="254"/>
      <c r="D56" s="163"/>
      <c r="E56" s="163"/>
      <c r="F56" s="163"/>
      <c r="G56" s="163"/>
      <c r="H56" s="163"/>
      <c r="I56" s="163"/>
      <c r="J56" s="163"/>
      <c r="K56" s="163"/>
      <c r="L56" s="163"/>
    </row>
    <row r="57" spans="1:12" ht="30">
      <c r="A57" s="255"/>
      <c r="B57" s="256" t="s">
        <v>266</v>
      </c>
      <c r="C57" s="256" t="s">
        <v>267</v>
      </c>
      <c r="D57" s="163" t="s">
        <v>268</v>
      </c>
      <c r="E57" s="177" t="s">
        <v>272</v>
      </c>
      <c r="F57" s="178"/>
      <c r="G57" s="177" t="s">
        <v>273</v>
      </c>
      <c r="H57" s="178"/>
      <c r="I57" s="177" t="s">
        <v>274</v>
      </c>
      <c r="J57" s="178"/>
      <c r="K57" s="163"/>
      <c r="L57" s="163"/>
    </row>
    <row r="58" spans="1:12" ht="12" customHeight="1">
      <c r="A58" s="163"/>
      <c r="B58" s="163"/>
      <c r="C58" s="163"/>
      <c r="D58" s="163"/>
      <c r="E58" s="179"/>
      <c r="F58" s="180"/>
      <c r="G58" s="179"/>
      <c r="H58" s="180"/>
      <c r="I58" s="179"/>
      <c r="J58" s="180"/>
      <c r="K58" s="163"/>
      <c r="L58" s="163"/>
    </row>
    <row r="59" spans="1:12" ht="13.5" hidden="1">
      <c r="A59" s="163"/>
      <c r="B59" s="163"/>
      <c r="C59" s="163"/>
      <c r="D59" s="163"/>
      <c r="E59" s="163"/>
      <c r="F59" s="163"/>
      <c r="G59" s="163"/>
      <c r="H59" s="163"/>
      <c r="I59" s="163"/>
      <c r="J59" s="163"/>
      <c r="K59" s="163"/>
      <c r="L59" s="163"/>
    </row>
    <row r="60" spans="1:13" ht="13.5" hidden="1">
      <c r="A60" s="163"/>
      <c r="B60" s="163"/>
      <c r="C60" s="163"/>
      <c r="D60" s="170" t="s">
        <v>87</v>
      </c>
      <c r="E60" s="219" t="s">
        <v>113</v>
      </c>
      <c r="F60" s="172"/>
      <c r="G60" s="219" t="s">
        <v>113</v>
      </c>
      <c r="H60" s="172"/>
      <c r="I60" s="219" t="s">
        <v>159</v>
      </c>
      <c r="J60" s="172"/>
      <c r="K60" s="163"/>
      <c r="L60" s="163"/>
      <c r="M60" s="132"/>
    </row>
    <row r="61" spans="1:14" ht="13.5" hidden="1">
      <c r="A61" s="163"/>
      <c r="B61" s="163"/>
      <c r="C61" s="163"/>
      <c r="D61" s="170" t="s">
        <v>88</v>
      </c>
      <c r="E61" s="173" t="s">
        <v>89</v>
      </c>
      <c r="F61" s="172"/>
      <c r="G61" s="173" t="s">
        <v>89</v>
      </c>
      <c r="H61" s="172"/>
      <c r="I61" s="173" t="s">
        <v>89</v>
      </c>
      <c r="J61" s="172"/>
      <c r="K61" s="163"/>
      <c r="L61" s="163"/>
      <c r="M61" s="69"/>
      <c r="N61" s="70"/>
    </row>
    <row r="62" spans="1:14" ht="13.5" hidden="1">
      <c r="A62" s="163"/>
      <c r="B62" s="163"/>
      <c r="C62" s="163"/>
      <c r="D62" s="174" t="s">
        <v>90</v>
      </c>
      <c r="E62" s="175" t="s">
        <v>155</v>
      </c>
      <c r="F62" s="172"/>
      <c r="G62" s="175" t="s">
        <v>156</v>
      </c>
      <c r="H62" s="172"/>
      <c r="I62" s="175" t="s">
        <v>156</v>
      </c>
      <c r="J62" s="172"/>
      <c r="K62" s="163"/>
      <c r="L62" s="163"/>
      <c r="M62" s="69"/>
      <c r="N62" s="70"/>
    </row>
    <row r="63" spans="1:14" ht="13.5" hidden="1">
      <c r="A63" s="163"/>
      <c r="B63" s="163"/>
      <c r="C63" s="163"/>
      <c r="D63" s="174" t="s">
        <v>91</v>
      </c>
      <c r="E63" s="173" t="s">
        <v>89</v>
      </c>
      <c r="F63" s="172"/>
      <c r="G63" s="173" t="s">
        <v>89</v>
      </c>
      <c r="H63" s="172"/>
      <c r="I63" s="173" t="s">
        <v>89</v>
      </c>
      <c r="J63" s="172"/>
      <c r="K63" s="163"/>
      <c r="L63" s="163"/>
      <c r="M63" s="133"/>
      <c r="N63" s="71"/>
    </row>
    <row r="64" spans="1:14" ht="13.5" hidden="1">
      <c r="A64" s="163"/>
      <c r="B64" s="163"/>
      <c r="C64" s="163"/>
      <c r="D64" s="174" t="s">
        <v>92</v>
      </c>
      <c r="E64" s="175" t="s">
        <v>154</v>
      </c>
      <c r="F64" s="172"/>
      <c r="G64" s="175" t="s">
        <v>154</v>
      </c>
      <c r="H64" s="172"/>
      <c r="I64" s="175" t="s">
        <v>154</v>
      </c>
      <c r="J64" s="181"/>
      <c r="K64" s="163"/>
      <c r="L64" s="163"/>
      <c r="M64" s="132"/>
      <c r="N64" s="68"/>
    </row>
    <row r="65" spans="1:12" ht="24.75" hidden="1">
      <c r="A65" s="163"/>
      <c r="B65" s="163"/>
      <c r="C65" s="163"/>
      <c r="D65" s="170" t="s">
        <v>17</v>
      </c>
      <c r="E65" s="182" t="s">
        <v>157</v>
      </c>
      <c r="F65" s="172"/>
      <c r="G65" s="182" t="s">
        <v>157</v>
      </c>
      <c r="H65" s="172"/>
      <c r="I65" s="181" t="s">
        <v>158</v>
      </c>
      <c r="J65" s="172"/>
      <c r="K65" s="163"/>
      <c r="L65" s="163"/>
    </row>
    <row r="66" spans="1:12" ht="13.5" hidden="1">
      <c r="A66" s="163"/>
      <c r="B66" s="163"/>
      <c r="C66" s="163"/>
      <c r="D66" s="163"/>
      <c r="E66" s="163"/>
      <c r="F66" s="163"/>
      <c r="G66" s="163"/>
      <c r="H66" s="163"/>
      <c r="I66" s="163"/>
      <c r="J66" s="163"/>
      <c r="K66" s="163"/>
      <c r="L66" s="163"/>
    </row>
    <row r="67" spans="1:13" ht="13.5" hidden="1">
      <c r="A67" s="163"/>
      <c r="B67" s="163"/>
      <c r="C67" s="163"/>
      <c r="D67" s="163"/>
      <c r="E67" s="163"/>
      <c r="F67" s="163"/>
      <c r="G67" s="163"/>
      <c r="H67" s="163"/>
      <c r="I67" s="163"/>
      <c r="J67" s="163"/>
      <c r="K67" s="163"/>
      <c r="L67" s="163"/>
      <c r="M67" s="70"/>
    </row>
    <row r="68" spans="1:12" ht="13.5" hidden="1">
      <c r="A68" s="163"/>
      <c r="B68" s="163"/>
      <c r="C68" s="163"/>
      <c r="D68" s="163"/>
      <c r="E68" s="163"/>
      <c r="F68" s="163"/>
      <c r="G68" s="163"/>
      <c r="H68" s="163"/>
      <c r="I68" s="163"/>
      <c r="J68" s="163"/>
      <c r="K68" s="163"/>
      <c r="L68" s="163"/>
    </row>
    <row r="69" spans="1:12" ht="13.5" hidden="1">
      <c r="A69" s="176"/>
      <c r="B69" s="176"/>
      <c r="C69" s="176"/>
      <c r="D69" s="176"/>
      <c r="E69" s="176"/>
      <c r="F69" s="176"/>
      <c r="G69" s="176"/>
      <c r="H69" s="176"/>
      <c r="I69" s="163"/>
      <c r="J69" s="163"/>
      <c r="K69" s="163"/>
      <c r="L69" s="163"/>
    </row>
    <row r="70" spans="1:12" ht="13.5">
      <c r="A70" s="163" t="s">
        <v>39</v>
      </c>
      <c r="B70" s="163"/>
      <c r="C70" s="163" t="str">
        <f aca="true" t="shared" si="0" ref="C70:C108">CONCATENATE(A70,B70)</f>
        <v>Ireland</v>
      </c>
      <c r="D70" s="163"/>
      <c r="E70" s="190">
        <v>99.755273356309</v>
      </c>
      <c r="F70" s="190" t="s">
        <v>22</v>
      </c>
      <c r="G70" s="190">
        <v>0.24472664369142</v>
      </c>
      <c r="H70" s="190" t="s">
        <v>22</v>
      </c>
      <c r="I70" s="190">
        <v>83.495575221239</v>
      </c>
      <c r="J70" s="190" t="s">
        <v>22</v>
      </c>
      <c r="K70" s="163"/>
      <c r="L70" s="163"/>
    </row>
    <row r="71" spans="1:12" ht="13.5">
      <c r="A71" s="163" t="s">
        <v>70</v>
      </c>
      <c r="B71" s="163"/>
      <c r="C71" s="163" t="str">
        <f t="shared" si="0"/>
        <v>Saudi Arabia</v>
      </c>
      <c r="D71" s="163"/>
      <c r="E71" s="190">
        <v>98.549555963683</v>
      </c>
      <c r="F71" s="190" t="s">
        <v>22</v>
      </c>
      <c r="G71" s="190">
        <v>1.4504440363174</v>
      </c>
      <c r="H71" s="190" t="s">
        <v>22</v>
      </c>
      <c r="I71" s="190">
        <v>68.460307394993</v>
      </c>
      <c r="J71" s="190" t="s">
        <v>22</v>
      </c>
      <c r="K71" s="163"/>
      <c r="L71" s="163"/>
    </row>
    <row r="72" spans="1:12" ht="13.5">
      <c r="A72" s="163" t="s">
        <v>63</v>
      </c>
      <c r="B72" s="163"/>
      <c r="C72" s="163" t="str">
        <f t="shared" si="0"/>
        <v>Brazil</v>
      </c>
      <c r="D72" s="163"/>
      <c r="E72" s="190">
        <v>92.250408587529</v>
      </c>
      <c r="F72" s="190" t="s">
        <v>22</v>
      </c>
      <c r="G72" s="190">
        <v>7.7495914124707</v>
      </c>
      <c r="H72" s="190" t="s">
        <v>22</v>
      </c>
      <c r="I72" s="190">
        <v>21.143501134391</v>
      </c>
      <c r="J72" s="190" t="s">
        <v>22</v>
      </c>
      <c r="K72" s="163"/>
      <c r="L72" s="163"/>
    </row>
    <row r="73" spans="1:12" ht="13.5">
      <c r="A73" s="163" t="s">
        <v>47</v>
      </c>
      <c r="B73" s="163"/>
      <c r="C73" s="163" t="str">
        <f t="shared" si="0"/>
        <v>New Zealand</v>
      </c>
      <c r="D73" s="163"/>
      <c r="E73" s="190">
        <v>86.899187404011</v>
      </c>
      <c r="F73" s="190" t="s">
        <v>22</v>
      </c>
      <c r="G73" s="190">
        <v>13.100812595988</v>
      </c>
      <c r="H73" s="190" t="s">
        <v>22</v>
      </c>
      <c r="I73" s="190">
        <v>70.787208038955</v>
      </c>
      <c r="J73" s="190" t="s">
        <v>22</v>
      </c>
      <c r="K73" s="163"/>
      <c r="L73" s="163"/>
    </row>
    <row r="74" spans="1:12" ht="13.5">
      <c r="A74" s="163" t="s">
        <v>43</v>
      </c>
      <c r="B74" s="163"/>
      <c r="C74" s="163" t="str">
        <f t="shared" si="0"/>
        <v>Korea</v>
      </c>
      <c r="D74" s="190"/>
      <c r="E74" s="190">
        <v>82.294308740091</v>
      </c>
      <c r="F74" s="190" t="s">
        <v>22</v>
      </c>
      <c r="G74" s="190">
        <v>17.705691259909</v>
      </c>
      <c r="H74" s="190" t="s">
        <v>22</v>
      </c>
      <c r="I74" s="190">
        <v>0.09284169749031</v>
      </c>
      <c r="J74" s="190" t="s">
        <v>22</v>
      </c>
      <c r="K74" s="163"/>
      <c r="L74" s="163"/>
    </row>
    <row r="75" spans="1:12" ht="13.5">
      <c r="A75" s="163" t="s">
        <v>38</v>
      </c>
      <c r="B75" s="163"/>
      <c r="C75" s="163" t="str">
        <f t="shared" si="0"/>
        <v>Iceland</v>
      </c>
      <c r="D75" s="163"/>
      <c r="E75" s="190">
        <v>81.726442987531</v>
      </c>
      <c r="F75" s="190" t="s">
        <v>22</v>
      </c>
      <c r="G75" s="190">
        <v>18.273557012469</v>
      </c>
      <c r="H75" s="190" t="s">
        <v>22</v>
      </c>
      <c r="I75" s="190">
        <v>64.537857053761</v>
      </c>
      <c r="J75" s="190" t="s">
        <v>22</v>
      </c>
      <c r="K75" s="163"/>
      <c r="L75" s="163"/>
    </row>
    <row r="76" spans="1:12" ht="13.5">
      <c r="A76" s="163" t="s">
        <v>20</v>
      </c>
      <c r="B76" s="163"/>
      <c r="C76" s="163" t="str">
        <f t="shared" si="0"/>
        <v>Australia</v>
      </c>
      <c r="D76" s="163"/>
      <c r="E76" s="190">
        <v>81.549494942897</v>
      </c>
      <c r="F76" s="190" t="s">
        <v>22</v>
      </c>
      <c r="G76" s="190">
        <v>18.450505057103</v>
      </c>
      <c r="H76" s="190" t="s">
        <v>22</v>
      </c>
      <c r="I76" s="190">
        <v>79.162976044254</v>
      </c>
      <c r="J76" s="190" t="s">
        <v>22</v>
      </c>
      <c r="K76" s="163"/>
      <c r="L76" s="163"/>
    </row>
    <row r="77" spans="1:12" ht="13.5">
      <c r="A77" s="163" t="s">
        <v>53</v>
      </c>
      <c r="B77" s="163"/>
      <c r="C77" s="163" t="str">
        <f t="shared" si="0"/>
        <v>Spain</v>
      </c>
      <c r="D77" s="163"/>
      <c r="E77" s="190">
        <v>78.591284131256</v>
      </c>
      <c r="F77" s="190" t="s">
        <v>22</v>
      </c>
      <c r="G77" s="190">
        <v>21.408715868744</v>
      </c>
      <c r="H77" s="190" t="s">
        <v>22</v>
      </c>
      <c r="I77" s="190">
        <v>50.422539332459</v>
      </c>
      <c r="J77" s="190" t="s">
        <v>22</v>
      </c>
      <c r="K77" s="163"/>
      <c r="L77" s="163"/>
    </row>
    <row r="78" spans="1:12" ht="13.5">
      <c r="A78" s="163" t="s">
        <v>42</v>
      </c>
      <c r="B78" s="163"/>
      <c r="C78" s="163" t="str">
        <f t="shared" si="0"/>
        <v>Japan</v>
      </c>
      <c r="D78" s="190"/>
      <c r="E78" s="190">
        <v>77.431472896085</v>
      </c>
      <c r="F78" s="190" t="s">
        <v>22</v>
      </c>
      <c r="G78" s="190">
        <v>22.568527103915</v>
      </c>
      <c r="H78" s="190" t="s">
        <v>22</v>
      </c>
      <c r="I78" s="190"/>
      <c r="J78" s="190" t="s">
        <v>22</v>
      </c>
      <c r="K78" s="163"/>
      <c r="L78" s="163"/>
    </row>
    <row r="79" spans="1:12" ht="13.5">
      <c r="A79" s="163" t="s">
        <v>31</v>
      </c>
      <c r="B79" s="163"/>
      <c r="C79" s="163" t="str">
        <f t="shared" si="0"/>
        <v>Denmark</v>
      </c>
      <c r="D79" s="163"/>
      <c r="E79" s="190">
        <v>75.426503902685</v>
      </c>
      <c r="F79" s="190" t="s">
        <v>22</v>
      </c>
      <c r="G79" s="190">
        <v>24.573496097315</v>
      </c>
      <c r="H79" s="190" t="s">
        <v>22</v>
      </c>
      <c r="I79" s="190">
        <v>66.01130060958</v>
      </c>
      <c r="J79" s="190" t="s">
        <v>22</v>
      </c>
      <c r="K79" s="163"/>
      <c r="L79" s="163"/>
    </row>
    <row r="80" spans="1:12" ht="13.5">
      <c r="A80" s="163" t="s">
        <v>37</v>
      </c>
      <c r="B80" s="163"/>
      <c r="C80" s="163" t="str">
        <f t="shared" si="0"/>
        <v>Hungary</v>
      </c>
      <c r="D80" s="163"/>
      <c r="E80" s="190">
        <v>74.041661681362</v>
      </c>
      <c r="F80" s="190" t="s">
        <v>22</v>
      </c>
      <c r="G80" s="190">
        <v>25.958338318638</v>
      </c>
      <c r="H80" s="190" t="s">
        <v>22</v>
      </c>
      <c r="I80" s="190">
        <v>16.712591440629</v>
      </c>
      <c r="J80" s="190" t="s">
        <v>22</v>
      </c>
      <c r="K80" s="163"/>
      <c r="L80" s="163"/>
    </row>
    <row r="81" spans="1:12" ht="13.5">
      <c r="A81" s="163" t="s">
        <v>65</v>
      </c>
      <c r="B81" s="163"/>
      <c r="C81" s="163" t="str">
        <f t="shared" si="0"/>
        <v>Colombia</v>
      </c>
      <c r="D81" s="163"/>
      <c r="E81" s="190">
        <v>72.156022715067</v>
      </c>
      <c r="F81" s="190" t="s">
        <v>22</v>
      </c>
      <c r="G81" s="190">
        <v>27.843977284933</v>
      </c>
      <c r="H81" s="190" t="s">
        <v>22</v>
      </c>
      <c r="I81" s="190">
        <v>1.272029684516</v>
      </c>
      <c r="J81" s="190" t="s">
        <v>22</v>
      </c>
      <c r="K81" s="163"/>
      <c r="L81" s="163"/>
    </row>
    <row r="82" spans="1:12" ht="13.5">
      <c r="A82" s="163" t="s">
        <v>32</v>
      </c>
      <c r="B82" s="163"/>
      <c r="C82" s="163" t="str">
        <f t="shared" si="0"/>
        <v>Estonia</v>
      </c>
      <c r="D82" s="163"/>
      <c r="E82" s="190">
        <v>67.758547462306</v>
      </c>
      <c r="F82" s="190" t="s">
        <v>22</v>
      </c>
      <c r="G82" s="190">
        <v>32.241452537694</v>
      </c>
      <c r="H82" s="190" t="s">
        <v>22</v>
      </c>
      <c r="I82" s="190">
        <v>19.658685011245</v>
      </c>
      <c r="J82" s="190" t="s">
        <v>22</v>
      </c>
      <c r="K82" s="163"/>
      <c r="L82" s="163"/>
    </row>
    <row r="83" spans="1:12" ht="13.5">
      <c r="A83" s="163" t="s">
        <v>29</v>
      </c>
      <c r="B83" s="163"/>
      <c r="C83" s="163" t="str">
        <f t="shared" si="0"/>
        <v>Chile</v>
      </c>
      <c r="D83" s="163"/>
      <c r="E83" s="190">
        <v>67.133905033255</v>
      </c>
      <c r="F83" s="190" t="s">
        <v>22</v>
      </c>
      <c r="G83" s="190">
        <v>32.866094966745</v>
      </c>
      <c r="H83" s="190" t="s">
        <v>22</v>
      </c>
      <c r="I83" s="190">
        <v>3.0270032822182</v>
      </c>
      <c r="J83" s="190" t="s">
        <v>22</v>
      </c>
      <c r="K83" s="163"/>
      <c r="L83" s="163"/>
    </row>
    <row r="84" spans="1:12" ht="13.5">
      <c r="A84" s="163" t="s">
        <v>57</v>
      </c>
      <c r="B84" s="163"/>
      <c r="C84" s="163" t="str">
        <f t="shared" si="0"/>
        <v>United Kingdom</v>
      </c>
      <c r="D84" s="163"/>
      <c r="E84" s="190">
        <v>65.524242381356</v>
      </c>
      <c r="F84" s="190" t="s">
        <v>22</v>
      </c>
      <c r="G84" s="190">
        <v>34.475757618644</v>
      </c>
      <c r="H84" s="190" t="s">
        <v>22</v>
      </c>
      <c r="I84" s="190">
        <v>52.663148511796</v>
      </c>
      <c r="J84" s="190" t="s">
        <v>22</v>
      </c>
      <c r="K84" s="163"/>
      <c r="L84" s="163"/>
    </row>
    <row r="85" spans="1:12" ht="13.5">
      <c r="A85" s="163" t="s">
        <v>35</v>
      </c>
      <c r="B85" s="163"/>
      <c r="C85" s="163" t="str">
        <f t="shared" si="0"/>
        <v>Germany</v>
      </c>
      <c r="D85" s="163"/>
      <c r="E85" s="190">
        <v>64.585463611368</v>
      </c>
      <c r="F85" s="190" t="s">
        <v>22</v>
      </c>
      <c r="G85" s="190">
        <v>35.414536388633</v>
      </c>
      <c r="H85" s="190" t="s">
        <v>22</v>
      </c>
      <c r="I85" s="190">
        <v>42.836087124945</v>
      </c>
      <c r="J85" s="190" t="s">
        <v>22</v>
      </c>
      <c r="K85" s="163"/>
      <c r="L85" s="163"/>
    </row>
    <row r="86" spans="1:12" ht="13.5">
      <c r="A86" s="163" t="s">
        <v>64</v>
      </c>
      <c r="B86" s="163"/>
      <c r="C86" s="163" t="str">
        <f t="shared" si="0"/>
        <v>China</v>
      </c>
      <c r="D86" s="163"/>
      <c r="E86" s="190">
        <v>63.304065947628</v>
      </c>
      <c r="F86" s="190" t="s">
        <v>22</v>
      </c>
      <c r="G86" s="190">
        <v>36.695934052372</v>
      </c>
      <c r="H86" s="190" t="s">
        <v>22</v>
      </c>
      <c r="I86" s="190">
        <v>16.253247268152</v>
      </c>
      <c r="J86" s="190" t="s">
        <v>22</v>
      </c>
      <c r="K86" s="163"/>
      <c r="L86" s="163"/>
    </row>
    <row r="87" spans="1:12" ht="13.5">
      <c r="A87" s="163" t="s">
        <v>68</v>
      </c>
      <c r="B87" s="163"/>
      <c r="C87" s="163" t="str">
        <f t="shared" si="0"/>
        <v>Latvia</v>
      </c>
      <c r="D87" s="163"/>
      <c r="E87" s="190">
        <v>61.842702675433</v>
      </c>
      <c r="F87" s="190" t="s">
        <v>22</v>
      </c>
      <c r="G87" s="190">
        <v>38.157297324567</v>
      </c>
      <c r="H87" s="190" t="s">
        <v>22</v>
      </c>
      <c r="I87" s="190">
        <v>18.937553586739</v>
      </c>
      <c r="J87" s="190" t="s">
        <v>22</v>
      </c>
      <c r="K87" s="163"/>
      <c r="L87" s="163"/>
    </row>
    <row r="88" spans="1:12" ht="13.5">
      <c r="A88" s="163" t="s">
        <v>45</v>
      </c>
      <c r="B88" s="163"/>
      <c r="C88" s="163" t="str">
        <f t="shared" si="0"/>
        <v>Mexico</v>
      </c>
      <c r="D88" s="190"/>
      <c r="E88" s="190">
        <v>60.992041547101</v>
      </c>
      <c r="F88" s="190"/>
      <c r="G88" s="190">
        <v>39.007958452899</v>
      </c>
      <c r="H88" s="190"/>
      <c r="I88" s="190"/>
      <c r="J88" s="190" t="s">
        <v>27</v>
      </c>
      <c r="K88" s="163"/>
      <c r="L88" s="163"/>
    </row>
    <row r="89" spans="1:12" ht="13.5">
      <c r="A89" s="163" t="s">
        <v>50</v>
      </c>
      <c r="B89" s="163"/>
      <c r="C89" s="163" t="str">
        <f t="shared" si="0"/>
        <v>Portugal</v>
      </c>
      <c r="D89" s="163"/>
      <c r="E89" s="190">
        <v>60.646268456539</v>
      </c>
      <c r="F89" s="190" t="s">
        <v>22</v>
      </c>
      <c r="G89" s="190">
        <v>39.353731543461</v>
      </c>
      <c r="H89" s="190" t="s">
        <v>22</v>
      </c>
      <c r="I89" s="190">
        <v>29.222871168871</v>
      </c>
      <c r="J89" s="190" t="s">
        <v>22</v>
      </c>
      <c r="K89" s="163"/>
      <c r="L89" s="163"/>
    </row>
    <row r="90" spans="1:12" ht="13.5">
      <c r="A90" s="163" t="s">
        <v>34</v>
      </c>
      <c r="B90" s="163"/>
      <c r="C90" s="163" t="str">
        <f t="shared" si="0"/>
        <v>France</v>
      </c>
      <c r="D90" s="163"/>
      <c r="E90" s="190">
        <v>60.236813345392</v>
      </c>
      <c r="F90" s="190" t="s">
        <v>22</v>
      </c>
      <c r="G90" s="190">
        <v>39.763186654608</v>
      </c>
      <c r="H90" s="190" t="s">
        <v>22</v>
      </c>
      <c r="I90" s="190">
        <v>14.377420352</v>
      </c>
      <c r="J90" s="190" t="s">
        <v>22</v>
      </c>
      <c r="K90" s="163"/>
      <c r="L90" s="163"/>
    </row>
    <row r="91" spans="1:12" ht="13.5">
      <c r="A91" s="162" t="s">
        <v>59</v>
      </c>
      <c r="B91" s="163"/>
      <c r="C91" s="163" t="str">
        <f t="shared" si="0"/>
        <v>OECD average</v>
      </c>
      <c r="D91" s="163"/>
      <c r="E91" s="190">
        <v>59.39207218728102</v>
      </c>
      <c r="F91" s="190" t="s">
        <v>22</v>
      </c>
      <c r="G91" s="190">
        <v>40.60792781271895</v>
      </c>
      <c r="H91" s="190" t="s">
        <v>22</v>
      </c>
      <c r="I91" s="190">
        <v>30.700622134099</v>
      </c>
      <c r="J91" s="190" t="s">
        <v>22</v>
      </c>
      <c r="K91" s="163"/>
      <c r="L91" s="163"/>
    </row>
    <row r="92" spans="1:12" ht="13.5">
      <c r="A92" s="163" t="s">
        <v>40</v>
      </c>
      <c r="B92" s="163"/>
      <c r="C92" s="163" t="str">
        <f t="shared" si="0"/>
        <v>Israel</v>
      </c>
      <c r="D92" s="190"/>
      <c r="E92" s="190">
        <v>59.328024782065</v>
      </c>
      <c r="F92" s="190" t="s">
        <v>22</v>
      </c>
      <c r="G92" s="190">
        <v>40.671975217935</v>
      </c>
      <c r="H92" s="190" t="s">
        <v>22</v>
      </c>
      <c r="I92" s="190">
        <v>0.06576624599345</v>
      </c>
      <c r="J92" s="190" t="s">
        <v>22</v>
      </c>
      <c r="K92" s="163"/>
      <c r="L92" s="163"/>
    </row>
    <row r="93" spans="1:12" ht="13.5">
      <c r="A93" s="163" t="s">
        <v>67</v>
      </c>
      <c r="B93" s="163"/>
      <c r="C93" s="163" t="str">
        <f t="shared" si="0"/>
        <v>Indonesia</v>
      </c>
      <c r="D93" s="163"/>
      <c r="E93" s="190">
        <v>56.182427506083</v>
      </c>
      <c r="F93" s="190" t="s">
        <v>22</v>
      </c>
      <c r="G93" s="190">
        <v>43.817572493917</v>
      </c>
      <c r="H93" s="190" t="s">
        <v>22</v>
      </c>
      <c r="I93" s="190">
        <v>2.526471415931</v>
      </c>
      <c r="J93" s="190" t="s">
        <v>22</v>
      </c>
      <c r="K93" s="163"/>
      <c r="L93" s="163"/>
    </row>
    <row r="94" spans="1:12" ht="13.5">
      <c r="A94" s="163" t="s">
        <v>369</v>
      </c>
      <c r="B94" s="215"/>
      <c r="C94" s="163" t="str">
        <f t="shared" si="0"/>
        <v>EU21 Average</v>
      </c>
      <c r="D94" s="215"/>
      <c r="E94" s="190">
        <v>54.93342399761691</v>
      </c>
      <c r="F94" s="190" t="s">
        <v>22</v>
      </c>
      <c r="G94" s="190">
        <v>45.06657600238311</v>
      </c>
      <c r="H94" s="190"/>
      <c r="I94" s="190"/>
      <c r="J94" s="215"/>
      <c r="K94" s="163"/>
      <c r="L94" s="163"/>
    </row>
    <row r="95" spans="1:12" ht="13.5">
      <c r="A95" s="163" t="s">
        <v>54</v>
      </c>
      <c r="B95" s="163"/>
      <c r="C95" s="163" t="str">
        <f t="shared" si="0"/>
        <v>Sweden</v>
      </c>
      <c r="D95" s="163"/>
      <c r="E95" s="190">
        <v>54.135785332313</v>
      </c>
      <c r="F95" s="190" t="s">
        <v>22</v>
      </c>
      <c r="G95" s="190">
        <v>45.864214667687</v>
      </c>
      <c r="H95" s="190" t="s">
        <v>22</v>
      </c>
      <c r="I95" s="190">
        <v>32.572366088727</v>
      </c>
      <c r="J95" s="190" t="s">
        <v>22</v>
      </c>
      <c r="K95" s="163"/>
      <c r="L95" s="163"/>
    </row>
    <row r="96" spans="1:12" ht="13.5">
      <c r="A96" s="163" t="s">
        <v>56</v>
      </c>
      <c r="B96" s="163"/>
      <c r="C96" s="163" t="str">
        <f t="shared" si="0"/>
        <v>Turkey</v>
      </c>
      <c r="D96" s="163"/>
      <c r="E96" s="190">
        <v>53.153854340701</v>
      </c>
      <c r="F96" s="190" t="s">
        <v>22</v>
      </c>
      <c r="G96" s="190">
        <v>46.846145659299</v>
      </c>
      <c r="H96" s="190" t="s">
        <v>22</v>
      </c>
      <c r="I96" s="190">
        <v>4.821823719296</v>
      </c>
      <c r="J96" s="190" t="s">
        <v>22</v>
      </c>
      <c r="K96" s="163"/>
      <c r="L96" s="163"/>
    </row>
    <row r="97" spans="1:12" ht="13.5">
      <c r="A97" s="163" t="s">
        <v>48</v>
      </c>
      <c r="B97" s="163"/>
      <c r="C97" s="163" t="str">
        <f t="shared" si="0"/>
        <v>Norway</v>
      </c>
      <c r="D97" s="163"/>
      <c r="E97" s="190">
        <v>52.91701697929</v>
      </c>
      <c r="F97" s="190" t="s">
        <v>22</v>
      </c>
      <c r="G97" s="190">
        <v>47.08298302071</v>
      </c>
      <c r="H97" s="190" t="s">
        <v>22</v>
      </c>
      <c r="I97" s="190">
        <v>25.494498772833</v>
      </c>
      <c r="J97" s="190" t="s">
        <v>22</v>
      </c>
      <c r="K97" s="163"/>
      <c r="L97" s="163"/>
    </row>
    <row r="98" spans="1:12" ht="13.5">
      <c r="A98" s="163" t="s">
        <v>33</v>
      </c>
      <c r="B98" s="163"/>
      <c r="C98" s="163" t="str">
        <f t="shared" si="0"/>
        <v>Finland</v>
      </c>
      <c r="D98" s="163"/>
      <c r="E98" s="190">
        <v>50.863239965056</v>
      </c>
      <c r="F98" s="190" t="s">
        <v>22</v>
      </c>
      <c r="G98" s="190">
        <v>49.136760034944</v>
      </c>
      <c r="H98" s="190" t="s">
        <v>22</v>
      </c>
      <c r="I98" s="190">
        <v>61.409081895697</v>
      </c>
      <c r="J98" s="190" t="s">
        <v>22</v>
      </c>
      <c r="K98" s="163"/>
      <c r="L98" s="163"/>
    </row>
    <row r="99" spans="1:12" ht="13.5">
      <c r="A99" s="163" t="s">
        <v>49</v>
      </c>
      <c r="B99" s="163"/>
      <c r="C99" s="163" t="str">
        <f t="shared" si="0"/>
        <v>Poland</v>
      </c>
      <c r="D99" s="163"/>
      <c r="E99" s="190">
        <v>47.286899399195</v>
      </c>
      <c r="F99" s="190" t="s">
        <v>22</v>
      </c>
      <c r="G99" s="190">
        <v>52.713100600805</v>
      </c>
      <c r="H99" s="190" t="s">
        <v>22</v>
      </c>
      <c r="I99" s="190">
        <v>5.9180944809536</v>
      </c>
      <c r="J99" s="190" t="s">
        <v>22</v>
      </c>
      <c r="K99" s="163"/>
      <c r="L99" s="163"/>
    </row>
    <row r="100" spans="1:12" ht="13.5">
      <c r="A100" s="163" t="s">
        <v>46</v>
      </c>
      <c r="B100" s="163"/>
      <c r="C100" s="163" t="str">
        <f t="shared" si="0"/>
        <v>Netherlands</v>
      </c>
      <c r="D100" s="163"/>
      <c r="E100" s="190">
        <v>45.401216952202</v>
      </c>
      <c r="F100" s="190" t="s">
        <v>22</v>
      </c>
      <c r="G100" s="190">
        <v>54.598783047798</v>
      </c>
      <c r="H100" s="190" t="s">
        <v>22</v>
      </c>
      <c r="I100" s="190">
        <v>42.13778835764</v>
      </c>
      <c r="J100" s="190" t="s">
        <v>22</v>
      </c>
      <c r="K100" s="163"/>
      <c r="L100" s="163"/>
    </row>
    <row r="101" spans="1:12" ht="13.5">
      <c r="A101" s="163" t="s">
        <v>44</v>
      </c>
      <c r="B101" s="163"/>
      <c r="C101" s="163" t="str">
        <f t="shared" si="0"/>
        <v>Luxembourg</v>
      </c>
      <c r="D101" s="190"/>
      <c r="E101" s="190">
        <v>43.879803351058</v>
      </c>
      <c r="F101" s="190" t="s">
        <v>22</v>
      </c>
      <c r="G101" s="190">
        <v>56.120196648942</v>
      </c>
      <c r="H101" s="190" t="s">
        <v>22</v>
      </c>
      <c r="I101" s="190">
        <v>23.398576512456</v>
      </c>
      <c r="J101" s="190" t="s">
        <v>22</v>
      </c>
      <c r="K101" s="163"/>
      <c r="L101" s="163"/>
    </row>
    <row r="102" spans="1:12" ht="13.5">
      <c r="A102" s="163" t="s">
        <v>26</v>
      </c>
      <c r="B102" s="163"/>
      <c r="C102" s="163" t="str">
        <f t="shared" si="0"/>
        <v>Belgium</v>
      </c>
      <c r="D102" s="163"/>
      <c r="E102" s="190">
        <v>42.862013224206</v>
      </c>
      <c r="F102" s="190" t="s">
        <v>22</v>
      </c>
      <c r="G102" s="190">
        <v>57.137986775794</v>
      </c>
      <c r="H102" s="190" t="s">
        <v>22</v>
      </c>
      <c r="I102" s="190">
        <v>40.846512014452</v>
      </c>
      <c r="J102" s="190" t="s">
        <v>22</v>
      </c>
      <c r="K102" s="163"/>
      <c r="L102" s="163"/>
    </row>
    <row r="103" spans="1:12" ht="13.5">
      <c r="A103" s="163" t="s">
        <v>41</v>
      </c>
      <c r="B103" s="163"/>
      <c r="C103" s="163" t="str">
        <f t="shared" si="0"/>
        <v>Italy</v>
      </c>
      <c r="D103" s="190"/>
      <c r="E103" s="190">
        <v>40.798869621549</v>
      </c>
      <c r="F103" s="190"/>
      <c r="G103" s="190">
        <v>59.201130378451</v>
      </c>
      <c r="H103" s="190"/>
      <c r="I103" s="190"/>
      <c r="J103" s="190" t="s">
        <v>27</v>
      </c>
      <c r="K103" s="163"/>
      <c r="L103" s="163"/>
    </row>
    <row r="104" spans="1:12" ht="13.5">
      <c r="A104" s="163" t="s">
        <v>52</v>
      </c>
      <c r="B104" s="163"/>
      <c r="C104" s="163" t="str">
        <f t="shared" si="0"/>
        <v>Slovenia</v>
      </c>
      <c r="D104" s="163"/>
      <c r="E104" s="190">
        <v>39.47415950667</v>
      </c>
      <c r="F104" s="190" t="s">
        <v>22</v>
      </c>
      <c r="G104" s="190">
        <v>60.52584049333</v>
      </c>
      <c r="H104" s="190" t="s">
        <v>22</v>
      </c>
      <c r="I104" s="190">
        <v>23.290064495061</v>
      </c>
      <c r="J104" s="190" t="s">
        <v>22</v>
      </c>
      <c r="K104" s="163"/>
      <c r="L104" s="163"/>
    </row>
    <row r="105" spans="1:12" ht="13.5">
      <c r="A105" s="163" t="s">
        <v>55</v>
      </c>
      <c r="B105" s="163"/>
      <c r="C105" s="163" t="str">
        <f t="shared" si="0"/>
        <v>Switzerland</v>
      </c>
      <c r="D105" s="163"/>
      <c r="E105" s="190">
        <v>37.04360118202</v>
      </c>
      <c r="F105" s="190" t="s">
        <v>22</v>
      </c>
      <c r="G105" s="190">
        <v>62.95639881798</v>
      </c>
      <c r="H105" s="190" t="s">
        <v>22</v>
      </c>
      <c r="I105" s="190">
        <v>23.080193672665</v>
      </c>
      <c r="J105" s="190" t="s">
        <v>22</v>
      </c>
      <c r="K105" s="163"/>
      <c r="L105" s="163"/>
    </row>
    <row r="106" spans="1:12" ht="13.5">
      <c r="A106" s="163" t="s">
        <v>51</v>
      </c>
      <c r="B106" s="163"/>
      <c r="C106" s="163" t="str">
        <f t="shared" si="0"/>
        <v>Slovak Republic</v>
      </c>
      <c r="D106" s="163"/>
      <c r="E106" s="190">
        <v>31.981387762934</v>
      </c>
      <c r="F106" s="190" t="s">
        <v>22</v>
      </c>
      <c r="G106" s="190">
        <v>68.018612237066</v>
      </c>
      <c r="H106" s="190" t="s">
        <v>22</v>
      </c>
      <c r="I106" s="190">
        <v>6.2594119045732</v>
      </c>
      <c r="J106" s="190" t="s">
        <v>22</v>
      </c>
      <c r="K106" s="163"/>
      <c r="L106" s="163"/>
    </row>
    <row r="107" spans="1:12" ht="13.5">
      <c r="A107" s="163" t="s">
        <v>24</v>
      </c>
      <c r="B107" s="163"/>
      <c r="C107" s="163" t="str">
        <f t="shared" si="0"/>
        <v>Austria</v>
      </c>
      <c r="D107" s="163"/>
      <c r="E107" s="190">
        <v>28.725675081728</v>
      </c>
      <c r="F107" s="190" t="s">
        <v>22</v>
      </c>
      <c r="G107" s="190">
        <v>71.274324918271</v>
      </c>
      <c r="H107" s="190" t="s">
        <v>22</v>
      </c>
      <c r="I107" s="190">
        <v>9.865127456751</v>
      </c>
      <c r="J107" s="190" t="s">
        <v>22</v>
      </c>
      <c r="K107" s="163"/>
      <c r="L107" s="163"/>
    </row>
    <row r="108" spans="1:10" ht="13.5">
      <c r="A108" s="163" t="s">
        <v>30</v>
      </c>
      <c r="B108" s="163"/>
      <c r="C108" s="163" t="str">
        <f t="shared" si="0"/>
        <v>Czech Republic</v>
      </c>
      <c r="D108" s="163"/>
      <c r="E108" s="190">
        <v>28.709778445181</v>
      </c>
      <c r="F108" s="190" t="s">
        <v>22</v>
      </c>
      <c r="G108" s="190">
        <v>71.290221554819</v>
      </c>
      <c r="H108" s="190" t="s">
        <v>22</v>
      </c>
      <c r="I108" s="190">
        <v>17.207152316234</v>
      </c>
      <c r="J108" s="190" t="s">
        <v>22</v>
      </c>
    </row>
    <row r="109" spans="1:12" ht="13.5">
      <c r="A109" s="163"/>
      <c r="B109" s="163"/>
      <c r="C109" s="163"/>
      <c r="D109" s="163"/>
      <c r="E109" s="163"/>
      <c r="F109" s="163"/>
      <c r="G109" s="163"/>
      <c r="H109" s="163"/>
      <c r="I109" s="163"/>
      <c r="J109" s="163"/>
      <c r="K109" s="163"/>
      <c r="L109" s="163"/>
    </row>
    <row r="110" spans="1:12" ht="13.5">
      <c r="A110" s="163"/>
      <c r="B110" s="163"/>
      <c r="C110" s="163"/>
      <c r="D110" s="163"/>
      <c r="E110" s="163"/>
      <c r="F110" s="163"/>
      <c r="G110" s="163"/>
      <c r="H110" s="163"/>
      <c r="I110" s="163"/>
      <c r="J110" s="163"/>
      <c r="K110" s="163"/>
      <c r="L110" s="163"/>
    </row>
    <row r="111" spans="1:12" ht="13.5">
      <c r="A111" s="163" t="s">
        <v>28</v>
      </c>
      <c r="B111" s="163"/>
      <c r="C111" s="163" t="str">
        <f aca="true" t="shared" si="1" ref="C111:C117">CONCATENATE(A111,B111)</f>
        <v>Canada</v>
      </c>
      <c r="D111" s="163"/>
      <c r="E111" s="190"/>
      <c r="F111" s="190" t="s">
        <v>27</v>
      </c>
      <c r="G111" s="190"/>
      <c r="H111" s="190" t="s">
        <v>27</v>
      </c>
      <c r="I111" s="190"/>
      <c r="J111" s="190" t="s">
        <v>25</v>
      </c>
      <c r="K111" s="163"/>
      <c r="L111" s="163"/>
    </row>
    <row r="112" spans="1:12" ht="13.5">
      <c r="A112" s="163" t="s">
        <v>36</v>
      </c>
      <c r="B112" s="163"/>
      <c r="C112" s="163" t="str">
        <f t="shared" si="1"/>
        <v>Greece</v>
      </c>
      <c r="D112" s="163"/>
      <c r="E112" s="190"/>
      <c r="F112" s="190" t="s">
        <v>27</v>
      </c>
      <c r="G112" s="190"/>
      <c r="H112" s="190" t="s">
        <v>27</v>
      </c>
      <c r="I112" s="190"/>
      <c r="J112" s="190" t="s">
        <v>27</v>
      </c>
      <c r="K112" s="163"/>
      <c r="L112" s="163"/>
    </row>
    <row r="113" spans="1:12" ht="13.5">
      <c r="A113" s="163" t="s">
        <v>58</v>
      </c>
      <c r="B113" s="163"/>
      <c r="C113" s="163" t="str">
        <f t="shared" si="1"/>
        <v>United States</v>
      </c>
      <c r="D113" s="163"/>
      <c r="E113" s="190"/>
      <c r="F113" s="190" t="s">
        <v>27</v>
      </c>
      <c r="G113" s="190"/>
      <c r="H113" s="190" t="s">
        <v>27</v>
      </c>
      <c r="I113" s="190"/>
      <c r="J113" s="190" t="s">
        <v>25</v>
      </c>
      <c r="K113" s="163"/>
      <c r="L113" s="163"/>
    </row>
    <row r="114" spans="1:12" ht="13.5">
      <c r="A114" s="163" t="s">
        <v>62</v>
      </c>
      <c r="B114" s="163"/>
      <c r="C114" s="163" t="str">
        <f t="shared" si="1"/>
        <v>Argentina</v>
      </c>
      <c r="D114" s="163"/>
      <c r="E114" s="190"/>
      <c r="F114" s="190" t="s">
        <v>27</v>
      </c>
      <c r="G114" s="190"/>
      <c r="H114" s="190" t="s">
        <v>27</v>
      </c>
      <c r="I114" s="190"/>
      <c r="J114" s="190" t="s">
        <v>27</v>
      </c>
      <c r="K114" s="163"/>
      <c r="L114" s="163"/>
    </row>
    <row r="115" spans="1:12" ht="13.5">
      <c r="A115" s="163" t="s">
        <v>66</v>
      </c>
      <c r="B115" s="163"/>
      <c r="C115" s="163" t="str">
        <f t="shared" si="1"/>
        <v>India</v>
      </c>
      <c r="D115" s="163"/>
      <c r="E115" s="190"/>
      <c r="F115" s="190" t="s">
        <v>27</v>
      </c>
      <c r="G115" s="190"/>
      <c r="H115" s="190" t="s">
        <v>27</v>
      </c>
      <c r="I115" s="190"/>
      <c r="J115" s="190" t="s">
        <v>27</v>
      </c>
      <c r="K115" s="163"/>
      <c r="L115" s="163"/>
    </row>
    <row r="116" spans="1:12" ht="13.5">
      <c r="A116" s="163" t="s">
        <v>69</v>
      </c>
      <c r="B116" s="163"/>
      <c r="C116" s="163" t="str">
        <f t="shared" si="1"/>
        <v>Russian Federation</v>
      </c>
      <c r="D116" s="163"/>
      <c r="E116" s="190"/>
      <c r="F116" s="190" t="s">
        <v>27</v>
      </c>
      <c r="G116" s="190"/>
      <c r="H116" s="190" t="s">
        <v>27</v>
      </c>
      <c r="I116" s="190"/>
      <c r="J116" s="190" t="s">
        <v>25</v>
      </c>
      <c r="K116" s="163"/>
      <c r="L116" s="163"/>
    </row>
    <row r="117" spans="1:12" ht="13.5">
      <c r="A117" s="163" t="s">
        <v>71</v>
      </c>
      <c r="B117" s="163"/>
      <c r="C117" s="163" t="str">
        <f t="shared" si="1"/>
        <v>South Africa</v>
      </c>
      <c r="D117" s="163"/>
      <c r="E117" s="190"/>
      <c r="F117" s="190" t="s">
        <v>27</v>
      </c>
      <c r="G117" s="190"/>
      <c r="H117" s="190" t="s">
        <v>27</v>
      </c>
      <c r="I117" s="190">
        <v>71.085300021437</v>
      </c>
      <c r="J117" s="190" t="s">
        <v>22</v>
      </c>
      <c r="K117" s="163"/>
      <c r="L117" s="163"/>
    </row>
  </sheetData>
  <sheetProtection/>
  <autoFilter ref="A58:J107">
    <sortState ref="A59:J117">
      <sortCondition descending="1" sortBy="value" ref="E59:E117"/>
    </sortState>
  </autoFilter>
  <hyperlinks>
    <hyperlink ref="A1" r:id="rId1" display="http://dx.doi.org/10.1787/eag-2015-en"/>
  </hyperlinks>
  <printOptions horizontalCentered="1"/>
  <pageMargins left="0.31496062992125984" right="0.31496062992125984" top="0.35433070866141736" bottom="0.35433070866141736" header="0.31496062992125984" footer="0.31496062992125984"/>
  <pageSetup fitToHeight="2" horizontalDpi="600" verticalDpi="600" orientation="portrait" paperSize="9" scale="95" r:id="rId3"/>
  <rowBreaks count="1" manualBreakCount="1">
    <brk id="49" max="65535" man="1"/>
  </rowBreaks>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xl/worksheets/sheet14.xml><?xml version="1.0" encoding="utf-8"?>
<worksheet xmlns="http://schemas.openxmlformats.org/spreadsheetml/2006/main" xmlns:r="http://schemas.openxmlformats.org/officeDocument/2006/relationships">
  <sheetPr>
    <tabColor rgb="FF00B050"/>
  </sheetPr>
  <dimension ref="A1:N116"/>
  <sheetViews>
    <sheetView showGridLines="0" zoomScalePageLayoutView="0" workbookViewId="0" topLeftCell="A1">
      <selection activeCell="R57" sqref="R57"/>
    </sheetView>
  </sheetViews>
  <sheetFormatPr defaultColWidth="9.140625" defaultRowHeight="12.75"/>
  <cols>
    <col min="4" max="4" width="9.140625" style="0" customWidth="1"/>
    <col min="5" max="5" width="6.8515625" style="0" customWidth="1"/>
    <col min="6" max="6" width="3.28125" style="0" customWidth="1"/>
    <col min="7" max="7" width="6.8515625" style="0" customWidth="1"/>
    <col min="8" max="8" width="3.28125" style="0" customWidth="1"/>
    <col min="9" max="9" width="6.7109375" style="0" customWidth="1"/>
    <col min="10" max="10" width="3.28125" style="0" customWidth="1"/>
  </cols>
  <sheetData>
    <row r="1" s="249" customFormat="1" ht="12.75">
      <c r="A1" s="250" t="s">
        <v>373</v>
      </c>
    </row>
    <row r="2" spans="1:2" s="249" customFormat="1" ht="12.75">
      <c r="A2" s="249" t="s">
        <v>374</v>
      </c>
      <c r="B2" s="249" t="s">
        <v>375</v>
      </c>
    </row>
    <row r="3" s="249" customFormat="1" ht="12.75">
      <c r="A3" s="249" t="s">
        <v>376</v>
      </c>
    </row>
    <row r="4" s="249" customFormat="1" ht="12.75">
      <c r="A4" s="249" t="s">
        <v>377</v>
      </c>
    </row>
    <row r="5" s="249" customFormat="1" ht="12.75"/>
    <row r="6" spans="1:11" ht="13.5">
      <c r="A6" s="162" t="s">
        <v>178</v>
      </c>
      <c r="B6" s="163"/>
      <c r="C6" s="163"/>
      <c r="D6" s="163"/>
      <c r="E6" s="163"/>
      <c r="F6" s="163"/>
      <c r="G6" s="163"/>
      <c r="H6" s="163"/>
      <c r="I6" s="163"/>
      <c r="J6" s="163"/>
      <c r="K6" s="163"/>
    </row>
    <row r="7" spans="1:12" ht="13.5">
      <c r="A7" s="184" t="s">
        <v>365</v>
      </c>
      <c r="B7" s="163"/>
      <c r="C7" s="163"/>
      <c r="D7" s="163"/>
      <c r="E7" s="163"/>
      <c r="F7" s="163"/>
      <c r="G7" s="163"/>
      <c r="H7" s="163"/>
      <c r="I7" s="163"/>
      <c r="J7" s="163"/>
      <c r="K7" s="163"/>
      <c r="L7" s="184"/>
    </row>
    <row r="8" spans="1:11" ht="13.5">
      <c r="A8" s="163"/>
      <c r="B8" s="163"/>
      <c r="C8" s="163"/>
      <c r="D8" s="163"/>
      <c r="E8" s="163"/>
      <c r="F8" s="163"/>
      <c r="G8" s="163"/>
      <c r="H8" s="163"/>
      <c r="I8" s="163"/>
      <c r="J8" s="163"/>
      <c r="K8" s="163"/>
    </row>
    <row r="9" spans="1:11" ht="13.5">
      <c r="A9" s="163"/>
      <c r="B9" s="163"/>
      <c r="C9" s="163"/>
      <c r="D9" s="163"/>
      <c r="E9" s="163"/>
      <c r="F9" s="163"/>
      <c r="G9" s="163"/>
      <c r="H9" s="163"/>
      <c r="I9" s="163"/>
      <c r="J9" s="163"/>
      <c r="K9" s="163"/>
    </row>
    <row r="10" spans="1:11" ht="13.5">
      <c r="A10" s="163"/>
      <c r="B10" s="163"/>
      <c r="C10" s="163"/>
      <c r="D10" s="163"/>
      <c r="E10" s="163"/>
      <c r="F10" s="163"/>
      <c r="G10" s="163"/>
      <c r="H10" s="163"/>
      <c r="I10" s="163"/>
      <c r="J10" s="163"/>
      <c r="K10" s="163"/>
    </row>
    <row r="11" spans="1:11" ht="13.5">
      <c r="A11" s="163"/>
      <c r="B11" s="163"/>
      <c r="C11" s="163"/>
      <c r="D11" s="163"/>
      <c r="E11" s="163"/>
      <c r="F11" s="163"/>
      <c r="G11" s="163"/>
      <c r="H11" s="163"/>
      <c r="I11" s="163"/>
      <c r="J11" s="163"/>
      <c r="K11" s="163"/>
    </row>
    <row r="12" spans="1:11" ht="13.5">
      <c r="A12" s="163"/>
      <c r="B12" s="163"/>
      <c r="C12" s="163"/>
      <c r="D12" s="163"/>
      <c r="E12" s="163"/>
      <c r="F12" s="163"/>
      <c r="G12" s="163"/>
      <c r="H12" s="163"/>
      <c r="I12" s="163"/>
      <c r="J12" s="163"/>
      <c r="K12" s="163"/>
    </row>
    <row r="13" spans="1:11" ht="13.5">
      <c r="A13" s="163"/>
      <c r="B13" s="163"/>
      <c r="C13" s="163"/>
      <c r="D13" s="163"/>
      <c r="E13" s="163"/>
      <c r="F13" s="163"/>
      <c r="G13" s="163"/>
      <c r="H13" s="163"/>
      <c r="I13" s="163"/>
      <c r="J13" s="163"/>
      <c r="K13" s="163"/>
    </row>
    <row r="14" spans="1:11" ht="13.5">
      <c r="A14" s="163"/>
      <c r="B14" s="163"/>
      <c r="C14" s="163"/>
      <c r="D14" s="163"/>
      <c r="E14" s="163"/>
      <c r="F14" s="163"/>
      <c r="G14" s="163"/>
      <c r="H14" s="163"/>
      <c r="I14" s="163"/>
      <c r="J14" s="163"/>
      <c r="K14" s="163"/>
    </row>
    <row r="15" spans="1:11" ht="13.5">
      <c r="A15" s="163"/>
      <c r="B15" s="163"/>
      <c r="C15" s="163"/>
      <c r="D15" s="163"/>
      <c r="E15" s="163"/>
      <c r="F15" s="163"/>
      <c r="G15" s="163"/>
      <c r="H15" s="163"/>
      <c r="I15" s="163"/>
      <c r="J15" s="163"/>
      <c r="K15" s="163"/>
    </row>
    <row r="16" spans="1:11" ht="13.5">
      <c r="A16" s="163"/>
      <c r="B16" s="163"/>
      <c r="C16" s="163"/>
      <c r="D16" s="163"/>
      <c r="E16" s="163"/>
      <c r="F16" s="163"/>
      <c r="G16" s="163"/>
      <c r="H16" s="163"/>
      <c r="I16" s="163"/>
      <c r="J16" s="163"/>
      <c r="K16" s="163"/>
    </row>
    <row r="17" spans="1:11" ht="13.5">
      <c r="A17" s="163"/>
      <c r="B17" s="163"/>
      <c r="C17" s="163"/>
      <c r="D17" s="163"/>
      <c r="E17" s="163"/>
      <c r="F17" s="163"/>
      <c r="G17" s="163"/>
      <c r="H17" s="163"/>
      <c r="I17" s="163"/>
      <c r="J17" s="163"/>
      <c r="K17" s="163"/>
    </row>
    <row r="18" spans="1:11" ht="13.5">
      <c r="A18" s="163"/>
      <c r="B18" s="163"/>
      <c r="C18" s="163"/>
      <c r="D18" s="163"/>
      <c r="E18" s="163"/>
      <c r="F18" s="163"/>
      <c r="G18" s="163"/>
      <c r="H18" s="163"/>
      <c r="I18" s="163"/>
      <c r="J18" s="163"/>
      <c r="K18" s="163"/>
    </row>
    <row r="19" spans="1:11" ht="13.5">
      <c r="A19" s="163"/>
      <c r="B19" s="163"/>
      <c r="C19" s="163"/>
      <c r="D19" s="163"/>
      <c r="E19" s="163"/>
      <c r="F19" s="163"/>
      <c r="G19" s="163"/>
      <c r="H19" s="163"/>
      <c r="I19" s="163"/>
      <c r="J19" s="163"/>
      <c r="K19" s="163"/>
    </row>
    <row r="20" spans="1:11" ht="13.5">
      <c r="A20" s="163"/>
      <c r="B20" s="163"/>
      <c r="C20" s="163"/>
      <c r="D20" s="163"/>
      <c r="E20" s="163"/>
      <c r="F20" s="163"/>
      <c r="G20" s="163"/>
      <c r="H20" s="163"/>
      <c r="I20" s="163"/>
      <c r="J20" s="163"/>
      <c r="K20" s="163"/>
    </row>
    <row r="21" spans="1:11" ht="13.5">
      <c r="A21" s="163"/>
      <c r="B21" s="163"/>
      <c r="C21" s="163"/>
      <c r="D21" s="163"/>
      <c r="E21" s="163"/>
      <c r="F21" s="163"/>
      <c r="G21" s="163"/>
      <c r="H21" s="163"/>
      <c r="I21" s="163"/>
      <c r="J21" s="163"/>
      <c r="K21" s="163"/>
    </row>
    <row r="22" spans="1:11" ht="13.5">
      <c r="A22" s="163"/>
      <c r="B22" s="163"/>
      <c r="C22" s="163"/>
      <c r="D22" s="163"/>
      <c r="E22" s="163"/>
      <c r="F22" s="163"/>
      <c r="G22" s="163"/>
      <c r="H22" s="163"/>
      <c r="I22" s="163"/>
      <c r="J22" s="163"/>
      <c r="K22" s="163"/>
    </row>
    <row r="23" spans="1:11" ht="13.5">
      <c r="A23" s="163"/>
      <c r="B23" s="163"/>
      <c r="C23" s="163"/>
      <c r="D23" s="163"/>
      <c r="E23" s="163"/>
      <c r="F23" s="163"/>
      <c r="G23" s="163"/>
      <c r="H23" s="163"/>
      <c r="I23" s="163"/>
      <c r="J23" s="163"/>
      <c r="K23" s="163"/>
    </row>
    <row r="24" spans="1:11" ht="13.5">
      <c r="A24" s="163"/>
      <c r="B24" s="163"/>
      <c r="C24" s="163"/>
      <c r="D24" s="163"/>
      <c r="E24" s="163"/>
      <c r="F24" s="163"/>
      <c r="G24" s="163"/>
      <c r="H24" s="163"/>
      <c r="I24" s="163"/>
      <c r="J24" s="163"/>
      <c r="K24" s="163"/>
    </row>
    <row r="25" spans="1:11" ht="13.5">
      <c r="A25" s="163"/>
      <c r="B25" s="163"/>
      <c r="C25" s="163"/>
      <c r="D25" s="163"/>
      <c r="E25" s="163"/>
      <c r="F25" s="163"/>
      <c r="G25" s="163"/>
      <c r="H25" s="163"/>
      <c r="I25" s="163"/>
      <c r="J25" s="163"/>
      <c r="K25" s="163"/>
    </row>
    <row r="26" spans="1:11" ht="13.5">
      <c r="A26" s="163"/>
      <c r="B26" s="163"/>
      <c r="C26" s="163"/>
      <c r="D26" s="163"/>
      <c r="E26" s="163"/>
      <c r="F26" s="163"/>
      <c r="G26" s="163"/>
      <c r="H26" s="163"/>
      <c r="I26" s="163"/>
      <c r="J26" s="163"/>
      <c r="K26" s="163"/>
    </row>
    <row r="27" spans="1:11" ht="13.5">
      <c r="A27" s="163"/>
      <c r="B27" s="163"/>
      <c r="C27" s="163"/>
      <c r="D27" s="163"/>
      <c r="E27" s="163"/>
      <c r="F27" s="163"/>
      <c r="G27" s="163"/>
      <c r="H27" s="163"/>
      <c r="I27" s="163"/>
      <c r="J27" s="163"/>
      <c r="K27" s="163"/>
    </row>
    <row r="28" spans="1:11" ht="13.5">
      <c r="A28" s="163"/>
      <c r="B28" s="163"/>
      <c r="C28" s="163"/>
      <c r="D28" s="163"/>
      <c r="E28" s="163"/>
      <c r="F28" s="163"/>
      <c r="G28" s="163"/>
      <c r="H28" s="163"/>
      <c r="I28" s="163"/>
      <c r="J28" s="163"/>
      <c r="K28" s="163"/>
    </row>
    <row r="29" spans="1:11" ht="13.5">
      <c r="A29" s="163"/>
      <c r="B29" s="163"/>
      <c r="C29" s="163"/>
      <c r="D29" s="163"/>
      <c r="E29" s="163"/>
      <c r="F29" s="163"/>
      <c r="G29" s="163"/>
      <c r="H29" s="163"/>
      <c r="I29" s="163"/>
      <c r="J29" s="163"/>
      <c r="K29" s="163"/>
    </row>
    <row r="30" spans="1:11" ht="13.5">
      <c r="A30" s="163"/>
      <c r="B30" s="163"/>
      <c r="C30" s="163"/>
      <c r="D30" s="163"/>
      <c r="E30" s="163"/>
      <c r="F30" s="163"/>
      <c r="G30" s="163"/>
      <c r="H30" s="163"/>
      <c r="I30" s="163"/>
      <c r="J30" s="163"/>
      <c r="K30" s="163"/>
    </row>
    <row r="31" spans="1:11" ht="13.5">
      <c r="A31" s="163"/>
      <c r="B31" s="163"/>
      <c r="C31" s="163"/>
      <c r="D31" s="163"/>
      <c r="E31" s="163"/>
      <c r="F31" s="163"/>
      <c r="G31" s="163"/>
      <c r="H31" s="163"/>
      <c r="I31" s="163"/>
      <c r="J31" s="163"/>
      <c r="K31" s="163"/>
    </row>
    <row r="32" spans="1:11" ht="13.5">
      <c r="A32" s="163"/>
      <c r="B32" s="163"/>
      <c r="C32" s="163"/>
      <c r="D32" s="163"/>
      <c r="E32" s="163"/>
      <c r="F32" s="163"/>
      <c r="G32" s="163"/>
      <c r="H32" s="163"/>
      <c r="I32" s="163"/>
      <c r="J32" s="163"/>
      <c r="K32" s="163"/>
    </row>
    <row r="33" spans="1:11" ht="13.5">
      <c r="A33" s="163"/>
      <c r="B33" s="163"/>
      <c r="C33" s="163"/>
      <c r="D33" s="163"/>
      <c r="E33" s="163"/>
      <c r="F33" s="163"/>
      <c r="G33" s="163"/>
      <c r="H33" s="163"/>
      <c r="I33" s="163"/>
      <c r="J33" s="163"/>
      <c r="K33" s="163"/>
    </row>
    <row r="34" spans="1:11" ht="13.5">
      <c r="A34" s="163"/>
      <c r="B34" s="163"/>
      <c r="C34" s="163"/>
      <c r="D34" s="163"/>
      <c r="E34" s="163"/>
      <c r="F34" s="163"/>
      <c r="G34" s="163"/>
      <c r="H34" s="163"/>
      <c r="I34" s="163"/>
      <c r="J34" s="163"/>
      <c r="K34" s="163"/>
    </row>
    <row r="35" spans="1:11" ht="13.5">
      <c r="A35" s="215"/>
      <c r="B35" s="163"/>
      <c r="C35" s="163"/>
      <c r="D35" s="163"/>
      <c r="E35" s="163"/>
      <c r="F35" s="163"/>
      <c r="G35" s="163"/>
      <c r="H35" s="163"/>
      <c r="I35" s="163"/>
      <c r="J35" s="163"/>
      <c r="K35" s="163"/>
    </row>
    <row r="36" spans="1:11" ht="13.5">
      <c r="A36" s="215" t="s">
        <v>73</v>
      </c>
      <c r="B36" s="163"/>
      <c r="C36" s="163"/>
      <c r="D36" s="163"/>
      <c r="E36" s="163"/>
      <c r="F36" s="163"/>
      <c r="G36" s="163"/>
      <c r="H36" s="163"/>
      <c r="I36" s="163"/>
      <c r="J36" s="163"/>
      <c r="K36" s="163"/>
    </row>
    <row r="37" spans="1:11" ht="13.5">
      <c r="A37" s="164" t="s">
        <v>366</v>
      </c>
      <c r="B37" s="163"/>
      <c r="C37" s="163"/>
      <c r="D37" s="163"/>
      <c r="E37" s="163"/>
      <c r="F37" s="163"/>
      <c r="G37" s="163"/>
      <c r="H37" s="163"/>
      <c r="I37" s="163"/>
      <c r="J37" s="163"/>
      <c r="K37" s="163"/>
    </row>
    <row r="38" spans="1:11" ht="13.5">
      <c r="A38" s="165" t="s">
        <v>265</v>
      </c>
      <c r="B38" s="163"/>
      <c r="C38" s="163"/>
      <c r="D38" s="163"/>
      <c r="E38" s="163"/>
      <c r="F38" s="163"/>
      <c r="G38" s="163"/>
      <c r="H38" s="163"/>
      <c r="I38" s="163"/>
      <c r="J38" s="163"/>
      <c r="K38" s="163"/>
    </row>
    <row r="39" spans="1:11" ht="13.5" hidden="1">
      <c r="A39" s="163"/>
      <c r="B39" s="163"/>
      <c r="C39" s="163"/>
      <c r="D39" s="163"/>
      <c r="E39" s="163"/>
      <c r="F39" s="163"/>
      <c r="G39" s="163"/>
      <c r="H39" s="163"/>
      <c r="I39" s="163"/>
      <c r="J39" s="163"/>
      <c r="K39" s="163"/>
    </row>
    <row r="40" spans="1:11" ht="13.5" hidden="1">
      <c r="A40" s="163"/>
      <c r="B40" s="163"/>
      <c r="C40" s="163"/>
      <c r="D40" s="163"/>
      <c r="E40" s="163"/>
      <c r="F40" s="163"/>
      <c r="G40" s="163"/>
      <c r="H40" s="163"/>
      <c r="I40" s="163"/>
      <c r="J40" s="163"/>
      <c r="K40" s="163"/>
    </row>
    <row r="41" spans="1:11" ht="13.5" hidden="1">
      <c r="A41" s="163"/>
      <c r="B41" s="163"/>
      <c r="C41" s="163"/>
      <c r="D41" s="163"/>
      <c r="E41" s="163"/>
      <c r="F41" s="163"/>
      <c r="G41" s="163"/>
      <c r="H41" s="163"/>
      <c r="I41" s="163"/>
      <c r="J41" s="163"/>
      <c r="K41" s="163"/>
    </row>
    <row r="42" spans="1:11" ht="13.5" hidden="1">
      <c r="A42" s="163"/>
      <c r="B42" s="163"/>
      <c r="C42" s="163"/>
      <c r="D42" s="163"/>
      <c r="E42" s="163"/>
      <c r="F42" s="163"/>
      <c r="G42" s="163"/>
      <c r="H42" s="163"/>
      <c r="I42" s="163"/>
      <c r="J42" s="163"/>
      <c r="K42" s="163"/>
    </row>
    <row r="43" spans="1:11" ht="13.5" hidden="1">
      <c r="A43" s="163"/>
      <c r="B43" s="163"/>
      <c r="C43" s="163"/>
      <c r="D43" s="163"/>
      <c r="E43" s="163"/>
      <c r="F43" s="163"/>
      <c r="G43" s="163"/>
      <c r="H43" s="163"/>
      <c r="I43" s="163"/>
      <c r="J43" s="163"/>
      <c r="K43" s="163"/>
    </row>
    <row r="44" spans="1:11" ht="13.5" hidden="1">
      <c r="A44" s="163"/>
      <c r="B44" s="163"/>
      <c r="C44" s="163"/>
      <c r="D44" s="163"/>
      <c r="E44" s="163"/>
      <c r="F44" s="163"/>
      <c r="G44" s="163"/>
      <c r="H44" s="163"/>
      <c r="I44" s="163"/>
      <c r="J44" s="163"/>
      <c r="K44" s="163"/>
    </row>
    <row r="45" spans="1:11" ht="13.5" hidden="1">
      <c r="A45" s="163"/>
      <c r="B45" s="163"/>
      <c r="C45" s="163"/>
      <c r="D45" s="163"/>
      <c r="E45" s="163"/>
      <c r="F45" s="163"/>
      <c r="G45" s="163"/>
      <c r="H45" s="163"/>
      <c r="I45" s="163"/>
      <c r="J45" s="163"/>
      <c r="K45" s="163"/>
    </row>
    <row r="46" spans="1:11" ht="13.5" hidden="1">
      <c r="A46" s="163"/>
      <c r="B46" s="163"/>
      <c r="C46" s="163"/>
      <c r="D46" s="163"/>
      <c r="E46" s="163"/>
      <c r="F46" s="163"/>
      <c r="G46" s="163"/>
      <c r="H46" s="163"/>
      <c r="I46" s="163"/>
      <c r="J46" s="163"/>
      <c r="K46" s="163"/>
    </row>
    <row r="47" spans="1:11" ht="13.5" hidden="1">
      <c r="A47" s="163"/>
      <c r="B47" s="163"/>
      <c r="C47" s="163"/>
      <c r="D47" s="163"/>
      <c r="E47" s="163"/>
      <c r="F47" s="163"/>
      <c r="G47" s="163"/>
      <c r="H47" s="163"/>
      <c r="I47" s="163"/>
      <c r="J47" s="163"/>
      <c r="K47" s="163"/>
    </row>
    <row r="48" spans="1:11" ht="13.5" hidden="1">
      <c r="A48" s="163"/>
      <c r="B48" s="163"/>
      <c r="C48" s="163"/>
      <c r="D48" s="163"/>
      <c r="E48" s="163"/>
      <c r="F48" s="163"/>
      <c r="G48" s="163"/>
      <c r="H48" s="163"/>
      <c r="I48" s="163"/>
      <c r="J48" s="163"/>
      <c r="K48" s="163"/>
    </row>
    <row r="49" spans="1:11" ht="13.5" hidden="1">
      <c r="A49" s="163"/>
      <c r="B49" s="163"/>
      <c r="C49" s="163"/>
      <c r="D49" s="163"/>
      <c r="E49" s="163"/>
      <c r="F49" s="163"/>
      <c r="G49" s="163"/>
      <c r="H49" s="163"/>
      <c r="I49" s="163"/>
      <c r="J49" s="163"/>
      <c r="K49" s="163"/>
    </row>
    <row r="50" spans="1:11" ht="13.5" hidden="1">
      <c r="A50" s="163"/>
      <c r="B50" s="163"/>
      <c r="C50" s="163"/>
      <c r="D50" s="163"/>
      <c r="E50" s="163"/>
      <c r="F50" s="163"/>
      <c r="G50" s="163"/>
      <c r="H50" s="163"/>
      <c r="I50" s="163"/>
      <c r="J50" s="163"/>
      <c r="K50" s="163"/>
    </row>
    <row r="51" spans="1:11" ht="13.5" hidden="1">
      <c r="A51" s="163"/>
      <c r="B51" s="163"/>
      <c r="C51" s="163"/>
      <c r="D51" s="163"/>
      <c r="E51" s="163"/>
      <c r="F51" s="163"/>
      <c r="G51" s="163"/>
      <c r="H51" s="163"/>
      <c r="I51" s="163"/>
      <c r="J51" s="163"/>
      <c r="K51" s="163"/>
    </row>
    <row r="52" spans="1:11" ht="13.5" hidden="1">
      <c r="A52" s="163"/>
      <c r="B52" s="163"/>
      <c r="C52" s="163"/>
      <c r="D52" s="163"/>
      <c r="E52" s="163"/>
      <c r="F52" s="163"/>
      <c r="G52" s="163"/>
      <c r="H52" s="163"/>
      <c r="I52" s="163"/>
      <c r="J52" s="163"/>
      <c r="K52" s="163"/>
    </row>
    <row r="53" spans="1:11" ht="13.5" hidden="1">
      <c r="A53" s="163"/>
      <c r="B53" s="163"/>
      <c r="C53" s="163"/>
      <c r="D53" s="163"/>
      <c r="E53" s="163"/>
      <c r="F53" s="163"/>
      <c r="G53" s="163"/>
      <c r="H53" s="163"/>
      <c r="I53" s="163"/>
      <c r="J53" s="163"/>
      <c r="K53" s="163"/>
    </row>
    <row r="54" spans="1:11" ht="13.5" hidden="1">
      <c r="A54" s="163"/>
      <c r="B54" s="163"/>
      <c r="C54" s="163"/>
      <c r="D54" s="163"/>
      <c r="E54" s="163"/>
      <c r="F54" s="163"/>
      <c r="G54" s="163"/>
      <c r="H54" s="163"/>
      <c r="I54" s="163"/>
      <c r="J54" s="163"/>
      <c r="K54" s="163"/>
    </row>
    <row r="55" spans="1:11" ht="13.5">
      <c r="A55" s="253" t="str">
        <f>"Data for "&amp;A6&amp;" "&amp;A7</f>
        <v>Data for Chart C1.3. Distribution of students in tertiary education by type of institutions (2013)</v>
      </c>
      <c r="B55" s="254"/>
      <c r="C55" s="254"/>
      <c r="D55" s="163"/>
      <c r="E55" s="163"/>
      <c r="F55" s="163"/>
      <c r="G55" s="163"/>
      <c r="H55" s="163"/>
      <c r="I55" s="163"/>
      <c r="J55" s="163"/>
      <c r="K55" s="163"/>
    </row>
    <row r="56" spans="1:11" ht="13.5">
      <c r="A56" s="254"/>
      <c r="B56" s="254"/>
      <c r="C56" s="254"/>
      <c r="D56" s="163"/>
      <c r="E56" s="163"/>
      <c r="F56" s="163"/>
      <c r="G56" s="163"/>
      <c r="H56" s="163"/>
      <c r="I56" s="163"/>
      <c r="J56" s="163"/>
      <c r="K56" s="163"/>
    </row>
    <row r="57" spans="1:11" ht="20.25">
      <c r="A57" s="255"/>
      <c r="B57" s="256" t="s">
        <v>266</v>
      </c>
      <c r="C57" s="256" t="s">
        <v>267</v>
      </c>
      <c r="D57" s="163" t="s">
        <v>268</v>
      </c>
      <c r="E57" s="177" t="s">
        <v>269</v>
      </c>
      <c r="F57" s="178"/>
      <c r="G57" s="177" t="s">
        <v>270</v>
      </c>
      <c r="H57" s="178"/>
      <c r="I57" s="163"/>
      <c r="J57" s="163"/>
      <c r="K57" s="163"/>
    </row>
    <row r="58" spans="1:11" ht="12" customHeight="1">
      <c r="A58" s="163"/>
      <c r="B58" s="163"/>
      <c r="C58" s="163"/>
      <c r="D58" s="163"/>
      <c r="E58" s="179"/>
      <c r="F58" s="180"/>
      <c r="G58" s="179"/>
      <c r="H58" s="180"/>
      <c r="I58" s="163"/>
      <c r="J58" s="163"/>
      <c r="K58" s="163"/>
    </row>
    <row r="59" spans="1:11" ht="13.5" hidden="1">
      <c r="A59" s="163"/>
      <c r="B59" s="163"/>
      <c r="C59" s="163"/>
      <c r="D59" s="163"/>
      <c r="E59" s="163"/>
      <c r="F59" s="163"/>
      <c r="G59" s="163"/>
      <c r="H59" s="163"/>
      <c r="I59" s="163"/>
      <c r="J59" s="163"/>
      <c r="K59" s="163"/>
    </row>
    <row r="60" spans="1:13" ht="16.5" hidden="1">
      <c r="A60" s="163"/>
      <c r="B60" s="163"/>
      <c r="C60" s="163"/>
      <c r="D60" s="185" t="s">
        <v>12</v>
      </c>
      <c r="E60" s="186" t="s">
        <v>13</v>
      </c>
      <c r="F60" s="186"/>
      <c r="G60" s="186" t="s">
        <v>14</v>
      </c>
      <c r="H60" s="172"/>
      <c r="I60" s="163"/>
      <c r="J60" s="163"/>
      <c r="K60" s="163"/>
      <c r="M60" s="132"/>
    </row>
    <row r="61" spans="1:14" ht="13.5" hidden="1">
      <c r="A61" s="163"/>
      <c r="B61" s="163"/>
      <c r="C61" s="163"/>
      <c r="D61" s="187" t="s">
        <v>15</v>
      </c>
      <c r="E61" s="181" t="s">
        <v>16</v>
      </c>
      <c r="F61" s="181"/>
      <c r="G61" s="181" t="s">
        <v>16</v>
      </c>
      <c r="H61" s="172"/>
      <c r="I61" s="163"/>
      <c r="J61" s="163"/>
      <c r="K61" s="163"/>
      <c r="M61" s="69"/>
      <c r="N61" s="70"/>
    </row>
    <row r="62" spans="1:14" ht="24.75" hidden="1">
      <c r="A62" s="163"/>
      <c r="B62" s="163"/>
      <c r="C62" s="163"/>
      <c r="D62" s="188" t="s">
        <v>17</v>
      </c>
      <c r="E62" s="181" t="s">
        <v>18</v>
      </c>
      <c r="F62" s="181"/>
      <c r="G62" s="186" t="s">
        <v>18</v>
      </c>
      <c r="H62" s="172"/>
      <c r="I62" s="163"/>
      <c r="J62" s="163"/>
      <c r="K62" s="163"/>
      <c r="M62" s="69"/>
      <c r="N62" s="70"/>
    </row>
    <row r="63" spans="1:14" ht="13.5" hidden="1">
      <c r="A63" s="163"/>
      <c r="B63" s="163"/>
      <c r="C63" s="163"/>
      <c r="D63" s="174"/>
      <c r="E63" s="173"/>
      <c r="F63" s="172"/>
      <c r="G63" s="173"/>
      <c r="H63" s="172"/>
      <c r="I63" s="163"/>
      <c r="J63" s="163"/>
      <c r="K63" s="163"/>
      <c r="M63" s="133"/>
      <c r="N63" s="71"/>
    </row>
    <row r="64" spans="1:14" ht="13.5" hidden="1">
      <c r="A64" s="163"/>
      <c r="B64" s="163"/>
      <c r="C64" s="163"/>
      <c r="D64" s="174"/>
      <c r="E64" s="175"/>
      <c r="F64" s="172"/>
      <c r="G64" s="175"/>
      <c r="H64" s="172"/>
      <c r="I64" s="163"/>
      <c r="J64" s="163"/>
      <c r="K64" s="163"/>
      <c r="M64" s="132"/>
      <c r="N64" s="68"/>
    </row>
    <row r="65" spans="1:11" ht="13.5" hidden="1">
      <c r="A65" s="163"/>
      <c r="B65" s="163"/>
      <c r="C65" s="163"/>
      <c r="D65" s="170"/>
      <c r="E65" s="182"/>
      <c r="F65" s="172"/>
      <c r="G65" s="182"/>
      <c r="H65" s="172"/>
      <c r="I65" s="163"/>
      <c r="J65" s="163"/>
      <c r="K65" s="163"/>
    </row>
    <row r="66" spans="1:11" ht="13.5" hidden="1">
      <c r="A66" s="163"/>
      <c r="B66" s="163"/>
      <c r="C66" s="163"/>
      <c r="D66" s="163"/>
      <c r="E66" s="163"/>
      <c r="F66" s="163"/>
      <c r="G66" s="163"/>
      <c r="H66" s="163"/>
      <c r="I66" s="163"/>
      <c r="J66" s="163"/>
      <c r="K66" s="163"/>
    </row>
    <row r="67" spans="1:13" ht="13.5" hidden="1">
      <c r="A67" s="163"/>
      <c r="B67" s="163"/>
      <c r="C67" s="163"/>
      <c r="D67" s="163"/>
      <c r="E67" s="163"/>
      <c r="F67" s="163"/>
      <c r="G67" s="163"/>
      <c r="H67" s="163"/>
      <c r="I67" s="163"/>
      <c r="J67" s="163"/>
      <c r="K67" s="163"/>
      <c r="M67" s="70"/>
    </row>
    <row r="68" spans="1:11" ht="13.5" hidden="1">
      <c r="A68" s="163"/>
      <c r="B68" s="163"/>
      <c r="C68" s="163"/>
      <c r="D68" s="163"/>
      <c r="E68" s="163"/>
      <c r="F68" s="163"/>
      <c r="G68" s="163"/>
      <c r="H68" s="163"/>
      <c r="I68" s="163"/>
      <c r="J68" s="163"/>
      <c r="K68" s="163"/>
    </row>
    <row r="69" spans="1:11" ht="13.5" hidden="1">
      <c r="A69" s="176"/>
      <c r="B69" s="176"/>
      <c r="C69" s="176"/>
      <c r="D69" s="176"/>
      <c r="E69" s="176"/>
      <c r="F69" s="176"/>
      <c r="G69" s="176"/>
      <c r="H69" s="176"/>
      <c r="I69" s="163"/>
      <c r="J69" s="163"/>
      <c r="K69" s="163"/>
    </row>
    <row r="70" spans="1:11" ht="13.5">
      <c r="A70" s="163" t="s">
        <v>39</v>
      </c>
      <c r="B70" s="163"/>
      <c r="C70" s="163" t="str">
        <f aca="true" t="shared" si="0" ref="C70:C107">CONCATENATE(A70,B70)</f>
        <v>Ireland</v>
      </c>
      <c r="D70" s="163"/>
      <c r="E70" s="190">
        <v>98.354794712879</v>
      </c>
      <c r="F70" s="190" t="s">
        <v>22</v>
      </c>
      <c r="G70" s="190">
        <v>2</v>
      </c>
      <c r="H70" s="190"/>
      <c r="I70" s="163"/>
      <c r="J70" s="163"/>
      <c r="K70" s="163"/>
    </row>
    <row r="71" spans="1:11" ht="13.5">
      <c r="A71" s="163" t="s">
        <v>31</v>
      </c>
      <c r="B71" s="163"/>
      <c r="C71" s="163" t="str">
        <f t="shared" si="0"/>
        <v>Denmark</v>
      </c>
      <c r="D71" s="163"/>
      <c r="E71" s="190">
        <v>97.911707831439</v>
      </c>
      <c r="F71" s="190" t="s">
        <v>22</v>
      </c>
      <c r="G71" s="190">
        <v>2.0882921685609</v>
      </c>
      <c r="H71" s="190" t="s">
        <v>22</v>
      </c>
      <c r="I71" s="163"/>
      <c r="J71" s="163"/>
      <c r="K71" s="163"/>
    </row>
    <row r="72" spans="1:11" ht="13.5">
      <c r="A72" s="163" t="s">
        <v>71</v>
      </c>
      <c r="B72" s="163">
        <v>1</v>
      </c>
      <c r="C72" s="163" t="str">
        <f t="shared" si="0"/>
        <v>South Africa1</v>
      </c>
      <c r="D72" s="163"/>
      <c r="E72" s="190">
        <v>94.778472359631</v>
      </c>
      <c r="F72" s="190" t="s">
        <v>22</v>
      </c>
      <c r="G72" s="190">
        <v>5.2215276403694</v>
      </c>
      <c r="H72" s="190" t="s">
        <v>22</v>
      </c>
      <c r="I72" s="163"/>
      <c r="J72" s="163"/>
      <c r="K72" s="163"/>
    </row>
    <row r="73" spans="1:11" ht="13.5">
      <c r="A73" s="163" t="s">
        <v>70</v>
      </c>
      <c r="B73" s="163"/>
      <c r="C73" s="163" t="str">
        <f t="shared" si="0"/>
        <v>Saudi Arabia</v>
      </c>
      <c r="D73" s="163"/>
      <c r="E73" s="190">
        <v>94.462709033305</v>
      </c>
      <c r="F73" s="190" t="s">
        <v>22</v>
      </c>
      <c r="G73" s="190">
        <v>5.5372909666947</v>
      </c>
      <c r="H73" s="190" t="s">
        <v>22</v>
      </c>
      <c r="I73" s="163"/>
      <c r="J73" s="163"/>
      <c r="K73" s="163"/>
    </row>
    <row r="74" spans="1:11" ht="13.5">
      <c r="A74" s="163" t="s">
        <v>56</v>
      </c>
      <c r="B74" s="163"/>
      <c r="C74" s="163" t="str">
        <f t="shared" si="0"/>
        <v>Turkey</v>
      </c>
      <c r="D74" s="163"/>
      <c r="E74" s="190">
        <v>94.060723236375</v>
      </c>
      <c r="F74" s="190" t="s">
        <v>22</v>
      </c>
      <c r="G74" s="190">
        <v>5.9392767636247</v>
      </c>
      <c r="H74" s="190" t="s">
        <v>22</v>
      </c>
      <c r="I74" s="163"/>
      <c r="J74" s="163"/>
      <c r="K74" s="163"/>
    </row>
    <row r="75" spans="1:11" ht="13.5">
      <c r="A75" s="163" t="s">
        <v>35</v>
      </c>
      <c r="B75" s="163"/>
      <c r="C75" s="163" t="str">
        <f t="shared" si="0"/>
        <v>Germany</v>
      </c>
      <c r="D75" s="163"/>
      <c r="E75" s="190">
        <v>92.136427321909</v>
      </c>
      <c r="F75" s="190" t="s">
        <v>22</v>
      </c>
      <c r="G75" s="190">
        <v>7.863572678091</v>
      </c>
      <c r="H75" s="190" t="s">
        <v>22</v>
      </c>
      <c r="I75" s="163"/>
      <c r="J75" s="163"/>
      <c r="K75" s="163"/>
    </row>
    <row r="76" spans="1:11" ht="13.5">
      <c r="A76" s="163" t="s">
        <v>20</v>
      </c>
      <c r="B76" s="163"/>
      <c r="C76" s="163" t="str">
        <f t="shared" si="0"/>
        <v>Australia</v>
      </c>
      <c r="D76" s="163"/>
      <c r="E76" s="190">
        <v>91.522339799695</v>
      </c>
      <c r="F76" s="190"/>
      <c r="G76" s="190">
        <v>8.4776602003052</v>
      </c>
      <c r="H76" s="190"/>
      <c r="I76" s="163"/>
      <c r="J76" s="163"/>
      <c r="K76" s="163"/>
    </row>
    <row r="77" spans="1:11" ht="13.5">
      <c r="A77" s="163" t="s">
        <v>54</v>
      </c>
      <c r="B77" s="163"/>
      <c r="C77" s="163" t="str">
        <f t="shared" si="0"/>
        <v>Sweden</v>
      </c>
      <c r="D77" s="163"/>
      <c r="E77" s="190">
        <v>91.145044811877</v>
      </c>
      <c r="F77" s="190" t="s">
        <v>22</v>
      </c>
      <c r="G77" s="190">
        <v>8.8549551881228</v>
      </c>
      <c r="H77" s="190" t="s">
        <v>22</v>
      </c>
      <c r="I77" s="163"/>
      <c r="J77" s="163"/>
      <c r="K77" s="163"/>
    </row>
    <row r="78" spans="1:11" ht="13.5">
      <c r="A78" s="163" t="s">
        <v>41</v>
      </c>
      <c r="B78" s="163"/>
      <c r="C78" s="163" t="str">
        <f t="shared" si="0"/>
        <v>Italy</v>
      </c>
      <c r="D78" s="163"/>
      <c r="E78" s="190">
        <v>90.906357849365</v>
      </c>
      <c r="F78" s="190"/>
      <c r="G78" s="190">
        <v>9.0936421506355</v>
      </c>
      <c r="H78" s="190"/>
      <c r="I78" s="163"/>
      <c r="J78" s="163"/>
      <c r="K78" s="163"/>
    </row>
    <row r="79" spans="1:11" ht="13.5">
      <c r="A79" s="163" t="s">
        <v>47</v>
      </c>
      <c r="B79" s="163"/>
      <c r="C79" s="163" t="str">
        <f t="shared" si="0"/>
        <v>New Zealand</v>
      </c>
      <c r="D79" s="163"/>
      <c r="E79" s="190">
        <v>87.551807515665</v>
      </c>
      <c r="F79" s="190" t="s">
        <v>22</v>
      </c>
      <c r="G79" s="190">
        <v>12.448192484333</v>
      </c>
      <c r="H79" s="190" t="s">
        <v>22</v>
      </c>
      <c r="I79" s="163"/>
      <c r="J79" s="163"/>
      <c r="K79" s="163"/>
    </row>
    <row r="80" spans="1:11" ht="13.5">
      <c r="A80" s="163" t="s">
        <v>69</v>
      </c>
      <c r="B80" s="163"/>
      <c r="C80" s="163" t="str">
        <f t="shared" si="0"/>
        <v>Russian Federation</v>
      </c>
      <c r="D80" s="163"/>
      <c r="E80" s="190">
        <v>86.850869196111</v>
      </c>
      <c r="F80" s="190" t="s">
        <v>22</v>
      </c>
      <c r="G80" s="190">
        <v>13.149130803889</v>
      </c>
      <c r="H80" s="190" t="s">
        <v>22</v>
      </c>
      <c r="I80" s="163"/>
      <c r="J80" s="163"/>
      <c r="K80" s="163"/>
    </row>
    <row r="81" spans="1:11" ht="13.5">
      <c r="A81" s="163" t="s">
        <v>30</v>
      </c>
      <c r="B81" s="163"/>
      <c r="C81" s="163" t="str">
        <f t="shared" si="0"/>
        <v>Czech Republic</v>
      </c>
      <c r="D81" s="163"/>
      <c r="E81" s="190">
        <v>86.696643513374</v>
      </c>
      <c r="F81" s="190" t="s">
        <v>22</v>
      </c>
      <c r="G81" s="190">
        <v>13.303356486626</v>
      </c>
      <c r="H81" s="190" t="s">
        <v>22</v>
      </c>
      <c r="I81" s="163"/>
      <c r="J81" s="163"/>
      <c r="K81" s="163"/>
    </row>
    <row r="82" spans="1:11" ht="13.5">
      <c r="A82" s="163" t="s">
        <v>52</v>
      </c>
      <c r="B82" s="163"/>
      <c r="C82" s="163" t="str">
        <f t="shared" si="0"/>
        <v>Slovenia</v>
      </c>
      <c r="D82" s="163"/>
      <c r="E82" s="190">
        <v>85.683581356314</v>
      </c>
      <c r="F82" s="190" t="s">
        <v>22</v>
      </c>
      <c r="G82" s="190">
        <v>14.316418643686</v>
      </c>
      <c r="H82" s="190" t="s">
        <v>22</v>
      </c>
      <c r="I82" s="163"/>
      <c r="J82" s="163"/>
      <c r="K82" s="163"/>
    </row>
    <row r="83" spans="1:11" ht="13.5">
      <c r="A83" s="163" t="s">
        <v>64</v>
      </c>
      <c r="B83" s="163"/>
      <c r="C83" s="163" t="str">
        <f t="shared" si="0"/>
        <v>China</v>
      </c>
      <c r="D83" s="163"/>
      <c r="E83" s="190">
        <v>84.512703978054</v>
      </c>
      <c r="F83" s="190" t="s">
        <v>22</v>
      </c>
      <c r="G83" s="190">
        <v>15.487296021946</v>
      </c>
      <c r="H83" s="190" t="s">
        <v>22</v>
      </c>
      <c r="I83" s="163"/>
      <c r="J83" s="163"/>
      <c r="K83" s="163"/>
    </row>
    <row r="84" spans="1:11" ht="13.5">
      <c r="A84" s="163" t="s">
        <v>24</v>
      </c>
      <c r="B84" s="163"/>
      <c r="C84" s="163" t="str">
        <f t="shared" si="0"/>
        <v>Austria</v>
      </c>
      <c r="D84" s="163"/>
      <c r="E84" s="190">
        <v>84.196750821893</v>
      </c>
      <c r="F84" s="190" t="s">
        <v>22</v>
      </c>
      <c r="G84" s="190">
        <v>15.803249178105</v>
      </c>
      <c r="H84" s="190" t="s">
        <v>22</v>
      </c>
      <c r="I84" s="163"/>
      <c r="J84" s="163"/>
      <c r="K84" s="163"/>
    </row>
    <row r="85" spans="1:11" ht="13.5">
      <c r="A85" s="163" t="s">
        <v>53</v>
      </c>
      <c r="B85" s="163"/>
      <c r="C85" s="163" t="str">
        <f t="shared" si="0"/>
        <v>Spain</v>
      </c>
      <c r="D85" s="163"/>
      <c r="E85" s="190">
        <v>83.711034709327</v>
      </c>
      <c r="F85" s="190" t="s">
        <v>22</v>
      </c>
      <c r="G85" s="190">
        <v>16.288965290673</v>
      </c>
      <c r="H85" s="190" t="s">
        <v>22</v>
      </c>
      <c r="I85" s="163"/>
      <c r="J85" s="163"/>
      <c r="K85" s="163"/>
    </row>
    <row r="86" spans="1:11" ht="13.5">
      <c r="A86" s="163" t="s">
        <v>48</v>
      </c>
      <c r="B86" s="163"/>
      <c r="C86" s="163" t="str">
        <f t="shared" si="0"/>
        <v>Norway</v>
      </c>
      <c r="D86" s="163"/>
      <c r="E86" s="190">
        <v>83.477934037022</v>
      </c>
      <c r="F86" s="190" t="s">
        <v>22</v>
      </c>
      <c r="G86" s="190">
        <v>16.522065962978</v>
      </c>
      <c r="H86" s="190" t="s">
        <v>22</v>
      </c>
      <c r="I86" s="163"/>
      <c r="J86" s="163"/>
      <c r="K86" s="163"/>
    </row>
    <row r="87" spans="1:11" ht="13.5">
      <c r="A87" s="163" t="s">
        <v>37</v>
      </c>
      <c r="B87" s="163"/>
      <c r="C87" s="163" t="str">
        <f t="shared" si="0"/>
        <v>Hungary</v>
      </c>
      <c r="D87" s="163"/>
      <c r="E87" s="190">
        <v>82.803587344029</v>
      </c>
      <c r="F87" s="190" t="s">
        <v>22</v>
      </c>
      <c r="G87" s="190">
        <v>17.196412655971</v>
      </c>
      <c r="H87" s="190" t="s">
        <v>22</v>
      </c>
      <c r="I87" s="163"/>
      <c r="J87" s="163"/>
      <c r="K87" s="163"/>
    </row>
    <row r="88" spans="1:11" ht="13.5">
      <c r="A88" s="163" t="s">
        <v>51</v>
      </c>
      <c r="B88" s="163"/>
      <c r="C88" s="163" t="str">
        <f t="shared" si="0"/>
        <v>Slovak Republic</v>
      </c>
      <c r="D88" s="163"/>
      <c r="E88" s="190">
        <v>82.351116477286</v>
      </c>
      <c r="F88" s="190" t="s">
        <v>22</v>
      </c>
      <c r="G88" s="190">
        <v>17.648883522714</v>
      </c>
      <c r="H88" s="190" t="s">
        <v>22</v>
      </c>
      <c r="I88" s="163"/>
      <c r="J88" s="163"/>
      <c r="K88" s="163"/>
    </row>
    <row r="89" spans="1:11" ht="13.5">
      <c r="A89" s="163" t="s">
        <v>55</v>
      </c>
      <c r="B89" s="163"/>
      <c r="C89" s="163" t="str">
        <f t="shared" si="0"/>
        <v>Switzerland</v>
      </c>
      <c r="D89" s="163"/>
      <c r="E89" s="190">
        <v>81.98919351611</v>
      </c>
      <c r="F89" s="190" t="s">
        <v>22</v>
      </c>
      <c r="G89" s="190">
        <v>18.01080648389</v>
      </c>
      <c r="H89" s="190" t="s">
        <v>22</v>
      </c>
      <c r="I89" s="163"/>
      <c r="J89" s="163"/>
      <c r="K89" s="163"/>
    </row>
    <row r="90" spans="1:11" ht="13.5">
      <c r="A90" s="163" t="s">
        <v>50</v>
      </c>
      <c r="B90" s="163"/>
      <c r="C90" s="163" t="str">
        <f t="shared" si="0"/>
        <v>Portugal</v>
      </c>
      <c r="D90" s="163"/>
      <c r="E90" s="190">
        <v>81.862533692722</v>
      </c>
      <c r="F90" s="190" t="s">
        <v>22</v>
      </c>
      <c r="G90" s="190">
        <v>18.137466307278</v>
      </c>
      <c r="H90" s="190" t="s">
        <v>22</v>
      </c>
      <c r="I90" s="163"/>
      <c r="J90" s="163"/>
      <c r="K90" s="163"/>
    </row>
    <row r="91" spans="1:11" ht="13.5">
      <c r="A91" s="163" t="s">
        <v>38</v>
      </c>
      <c r="B91" s="163"/>
      <c r="C91" s="163" t="str">
        <f t="shared" si="0"/>
        <v>Iceland</v>
      </c>
      <c r="D91" s="163"/>
      <c r="E91" s="190">
        <v>81.285018589307</v>
      </c>
      <c r="F91" s="190" t="s">
        <v>22</v>
      </c>
      <c r="G91" s="190">
        <v>18.714981410693</v>
      </c>
      <c r="H91" s="190" t="s">
        <v>22</v>
      </c>
      <c r="I91" s="163"/>
      <c r="J91" s="163"/>
      <c r="K91" s="163"/>
    </row>
    <row r="92" spans="1:11" ht="13.5">
      <c r="A92" s="163" t="s">
        <v>34</v>
      </c>
      <c r="B92" s="163"/>
      <c r="C92" s="163" t="str">
        <f t="shared" si="0"/>
        <v>France</v>
      </c>
      <c r="D92" s="163"/>
      <c r="E92" s="190">
        <v>79.209369861022</v>
      </c>
      <c r="F92" s="190" t="s">
        <v>22</v>
      </c>
      <c r="G92" s="190">
        <v>20.790630138978</v>
      </c>
      <c r="H92" s="190" t="s">
        <v>22</v>
      </c>
      <c r="I92" s="163"/>
      <c r="J92" s="163"/>
      <c r="K92" s="163"/>
    </row>
    <row r="93" spans="1:11" ht="13.5">
      <c r="A93" s="163" t="s">
        <v>369</v>
      </c>
      <c r="B93" s="163"/>
      <c r="C93" s="163" t="str">
        <f t="shared" si="0"/>
        <v>EU21 Average</v>
      </c>
      <c r="D93" s="163"/>
      <c r="E93" s="190">
        <v>74.90520283302821</v>
      </c>
      <c r="F93" s="190" t="s">
        <v>22</v>
      </c>
      <c r="G93" s="190">
        <v>25.113470572912693</v>
      </c>
      <c r="H93" s="190"/>
      <c r="I93" s="163"/>
      <c r="J93" s="163"/>
      <c r="K93" s="163"/>
    </row>
    <row r="94" spans="1:11" ht="13.5">
      <c r="A94" s="163" t="s">
        <v>33</v>
      </c>
      <c r="B94" s="163"/>
      <c r="C94" s="163" t="str">
        <f t="shared" si="0"/>
        <v>Finland</v>
      </c>
      <c r="D94" s="163"/>
      <c r="E94" s="190">
        <v>72.205016682362</v>
      </c>
      <c r="F94" s="190" t="s">
        <v>22</v>
      </c>
      <c r="G94" s="190">
        <v>27.794983317638</v>
      </c>
      <c r="H94" s="190" t="s">
        <v>22</v>
      </c>
      <c r="I94" s="163"/>
      <c r="J94" s="163"/>
      <c r="K94" s="163"/>
    </row>
    <row r="95" spans="1:11" ht="13.5">
      <c r="A95" s="163" t="s">
        <v>58</v>
      </c>
      <c r="B95" s="163"/>
      <c r="C95" s="163" t="str">
        <f t="shared" si="0"/>
        <v>United States</v>
      </c>
      <c r="D95" s="163"/>
      <c r="E95" s="190">
        <v>72.162714829705</v>
      </c>
      <c r="F95" s="190" t="s">
        <v>22</v>
      </c>
      <c r="G95" s="190">
        <v>27.837285170292</v>
      </c>
      <c r="H95" s="190" t="s">
        <v>22</v>
      </c>
      <c r="I95" s="163"/>
      <c r="J95" s="163"/>
      <c r="K95" s="163"/>
    </row>
    <row r="96" spans="1:11" ht="13.5">
      <c r="A96" s="163" t="s">
        <v>49</v>
      </c>
      <c r="B96" s="163"/>
      <c r="C96" s="163" t="str">
        <f t="shared" si="0"/>
        <v>Poland</v>
      </c>
      <c r="D96" s="163"/>
      <c r="E96" s="190">
        <v>71.965262324738</v>
      </c>
      <c r="F96" s="190" t="s">
        <v>22</v>
      </c>
      <c r="G96" s="190">
        <v>28.034737675262</v>
      </c>
      <c r="H96" s="190" t="s">
        <v>22</v>
      </c>
      <c r="I96" s="163"/>
      <c r="J96" s="163"/>
      <c r="K96" s="163"/>
    </row>
    <row r="97" spans="1:11" ht="13.5">
      <c r="A97" s="162" t="s">
        <v>59</v>
      </c>
      <c r="B97" s="163"/>
      <c r="C97" s="163" t="str">
        <f t="shared" si="0"/>
        <v>OECD average</v>
      </c>
      <c r="D97" s="163"/>
      <c r="E97" s="190">
        <v>69.0652189903013</v>
      </c>
      <c r="F97" s="190" t="s">
        <v>22</v>
      </c>
      <c r="G97" s="190">
        <v>30.946607500127733</v>
      </c>
      <c r="H97" s="190" t="s">
        <v>22</v>
      </c>
      <c r="I97" s="163"/>
      <c r="J97" s="163"/>
      <c r="K97" s="163"/>
    </row>
    <row r="98" spans="1:11" ht="13.5">
      <c r="A98" s="163" t="s">
        <v>45</v>
      </c>
      <c r="B98" s="163"/>
      <c r="C98" s="163" t="str">
        <f t="shared" si="0"/>
        <v>Mexico</v>
      </c>
      <c r="D98" s="163"/>
      <c r="E98" s="190">
        <v>68.911248147165</v>
      </c>
      <c r="F98" s="190"/>
      <c r="G98" s="190">
        <v>31.088751852835</v>
      </c>
      <c r="H98" s="190"/>
      <c r="I98" s="163"/>
      <c r="J98" s="163"/>
      <c r="K98" s="163"/>
    </row>
    <row r="99" spans="1:11" ht="13.5">
      <c r="A99" s="163" t="s">
        <v>65</v>
      </c>
      <c r="B99" s="163"/>
      <c r="C99" s="163" t="str">
        <f t="shared" si="0"/>
        <v>Colombia</v>
      </c>
      <c r="D99" s="163"/>
      <c r="E99" s="190">
        <v>52.447250742453</v>
      </c>
      <c r="F99" s="190" t="s">
        <v>22</v>
      </c>
      <c r="G99" s="190">
        <v>47.552749257547</v>
      </c>
      <c r="H99" s="190" t="s">
        <v>22</v>
      </c>
      <c r="I99" s="163"/>
      <c r="J99" s="163"/>
      <c r="K99" s="163"/>
    </row>
    <row r="100" spans="1:11" ht="13.5">
      <c r="A100" s="163" t="s">
        <v>26</v>
      </c>
      <c r="B100" s="163"/>
      <c r="C100" s="163" t="str">
        <f t="shared" si="0"/>
        <v>Belgium</v>
      </c>
      <c r="D100" s="163"/>
      <c r="E100" s="190">
        <v>42.411891387301</v>
      </c>
      <c r="F100" s="190" t="s">
        <v>22</v>
      </c>
      <c r="G100" s="190">
        <v>57.588108612699</v>
      </c>
      <c r="H100" s="190" t="s">
        <v>22</v>
      </c>
      <c r="I100" s="163"/>
      <c r="J100" s="163"/>
      <c r="K100" s="163"/>
    </row>
    <row r="101" spans="1:11" ht="13.5">
      <c r="A101" s="163" t="s">
        <v>42</v>
      </c>
      <c r="B101" s="163"/>
      <c r="C101" s="163" t="str">
        <f t="shared" si="0"/>
        <v>Japan</v>
      </c>
      <c r="D101" s="163"/>
      <c r="E101" s="190">
        <v>21.296387624461</v>
      </c>
      <c r="F101" s="190" t="s">
        <v>22</v>
      </c>
      <c r="G101" s="190">
        <v>78.703612375539</v>
      </c>
      <c r="H101" s="190" t="s">
        <v>22</v>
      </c>
      <c r="I101" s="163"/>
      <c r="J101" s="163"/>
      <c r="K101" s="163"/>
    </row>
    <row r="102" spans="1:11" ht="13.5">
      <c r="A102" s="163" t="s">
        <v>43</v>
      </c>
      <c r="B102" s="163"/>
      <c r="C102" s="163" t="str">
        <f t="shared" si="0"/>
        <v>Korea</v>
      </c>
      <c r="D102" s="163"/>
      <c r="E102" s="190">
        <v>19.33114798831</v>
      </c>
      <c r="F102" s="190" t="s">
        <v>22</v>
      </c>
      <c r="G102" s="190">
        <v>80.66885201169</v>
      </c>
      <c r="H102" s="190" t="s">
        <v>22</v>
      </c>
      <c r="I102" s="163"/>
      <c r="J102" s="163"/>
      <c r="K102" s="163"/>
    </row>
    <row r="103" spans="1:11" ht="13.5">
      <c r="A103" s="163" t="s">
        <v>32</v>
      </c>
      <c r="B103" s="163"/>
      <c r="C103" s="163" t="str">
        <f t="shared" si="0"/>
        <v>Estonia</v>
      </c>
      <c r="D103" s="163"/>
      <c r="E103" s="190">
        <v>16.169799092677</v>
      </c>
      <c r="F103" s="190" t="s">
        <v>22</v>
      </c>
      <c r="G103" s="190">
        <v>83.830200907323</v>
      </c>
      <c r="H103" s="190" t="s">
        <v>22</v>
      </c>
      <c r="I103" s="163"/>
      <c r="J103" s="163"/>
      <c r="K103" s="163"/>
    </row>
    <row r="104" spans="1:11" ht="13.5">
      <c r="A104" s="163" t="s">
        <v>29</v>
      </c>
      <c r="B104" s="163"/>
      <c r="C104" s="163" t="str">
        <f t="shared" si="0"/>
        <v>Chile</v>
      </c>
      <c r="D104" s="163"/>
      <c r="E104" s="190">
        <v>15.619603791333</v>
      </c>
      <c r="F104" s="190" t="s">
        <v>22</v>
      </c>
      <c r="G104" s="190">
        <v>84.380396208667</v>
      </c>
      <c r="H104" s="190" t="s">
        <v>22</v>
      </c>
      <c r="I104" s="163"/>
      <c r="J104" s="163"/>
      <c r="K104" s="163"/>
    </row>
    <row r="105" spans="1:11" ht="13.5">
      <c r="A105" s="163" t="s">
        <v>40</v>
      </c>
      <c r="B105" s="163"/>
      <c r="C105" s="163" t="str">
        <f t="shared" si="0"/>
        <v>Israel</v>
      </c>
      <c r="D105" s="163"/>
      <c r="E105" s="190">
        <v>15.027530843378</v>
      </c>
      <c r="F105" s="190" t="s">
        <v>22</v>
      </c>
      <c r="G105" s="190">
        <v>84.972469156622</v>
      </c>
      <c r="H105" s="190" t="s">
        <v>22</v>
      </c>
      <c r="I105" s="163"/>
      <c r="J105" s="163"/>
      <c r="K105" s="163"/>
    </row>
    <row r="106" spans="1:11" ht="13.5">
      <c r="A106" s="163" t="s">
        <v>68</v>
      </c>
      <c r="B106" s="163"/>
      <c r="C106" s="163" t="str">
        <f t="shared" si="0"/>
        <v>Latvia</v>
      </c>
      <c r="D106" s="163"/>
      <c r="E106" s="190">
        <v>7.5025933060948</v>
      </c>
      <c r="F106" s="190" t="s">
        <v>22</v>
      </c>
      <c r="G106" s="190">
        <v>92.497406693905</v>
      </c>
      <c r="H106" s="190" t="s">
        <v>22</v>
      </c>
      <c r="I106" s="163"/>
      <c r="J106" s="163"/>
      <c r="K106" s="163"/>
    </row>
    <row r="107" spans="1:11" ht="13.5">
      <c r="A107" s="163" t="s">
        <v>57</v>
      </c>
      <c r="B107" s="163"/>
      <c r="C107" s="163" t="str">
        <f t="shared" si="0"/>
        <v>United Kingdom</v>
      </c>
      <c r="D107" s="163"/>
      <c r="E107" s="190"/>
      <c r="F107" s="190" t="s">
        <v>23</v>
      </c>
      <c r="G107" s="190">
        <v>100</v>
      </c>
      <c r="H107" s="190" t="s">
        <v>22</v>
      </c>
      <c r="I107" s="163"/>
      <c r="J107" s="163"/>
      <c r="K107" s="163"/>
    </row>
    <row r="108" spans="1:11" ht="13.5">
      <c r="A108" s="163"/>
      <c r="B108" s="163"/>
      <c r="C108" s="163"/>
      <c r="D108" s="163"/>
      <c r="E108" s="163"/>
      <c r="F108" s="163"/>
      <c r="G108" s="163"/>
      <c r="H108" s="163"/>
      <c r="I108" s="163"/>
      <c r="J108" s="163"/>
      <c r="K108" s="163"/>
    </row>
    <row r="109" spans="1:11" ht="13.5">
      <c r="A109" s="163" t="s">
        <v>28</v>
      </c>
      <c r="B109" s="163"/>
      <c r="C109" s="163" t="str">
        <f aca="true" t="shared" si="1" ref="C109:C116">CONCATENATE(A109,B109)</f>
        <v>Canada</v>
      </c>
      <c r="D109" s="163"/>
      <c r="E109" s="190"/>
      <c r="F109" s="190" t="s">
        <v>27</v>
      </c>
      <c r="G109" s="190"/>
      <c r="H109" s="190" t="s">
        <v>27</v>
      </c>
      <c r="I109" s="163"/>
      <c r="J109" s="163"/>
      <c r="K109" s="163"/>
    </row>
    <row r="110" spans="1:11" ht="13.5">
      <c r="A110" s="163" t="s">
        <v>36</v>
      </c>
      <c r="B110" s="163"/>
      <c r="C110" s="163" t="str">
        <f t="shared" si="1"/>
        <v>Greece</v>
      </c>
      <c r="D110" s="163"/>
      <c r="E110" s="190"/>
      <c r="F110" s="190" t="s">
        <v>27</v>
      </c>
      <c r="G110" s="190"/>
      <c r="H110" s="190" t="s">
        <v>27</v>
      </c>
      <c r="I110" s="163"/>
      <c r="J110" s="163"/>
      <c r="K110" s="163"/>
    </row>
    <row r="111" spans="1:11" ht="13.5">
      <c r="A111" s="163" t="s">
        <v>44</v>
      </c>
      <c r="B111" s="163"/>
      <c r="C111" s="163" t="str">
        <f t="shared" si="1"/>
        <v>Luxembourg</v>
      </c>
      <c r="D111" s="163"/>
      <c r="E111" s="190"/>
      <c r="F111" s="190" t="s">
        <v>27</v>
      </c>
      <c r="G111" s="190"/>
      <c r="H111" s="190" t="s">
        <v>27</v>
      </c>
      <c r="I111" s="163"/>
      <c r="J111" s="163"/>
      <c r="K111" s="163"/>
    </row>
    <row r="112" spans="1:11" ht="13.5">
      <c r="A112" s="163" t="s">
        <v>46</v>
      </c>
      <c r="B112" s="163"/>
      <c r="C112" s="163" t="str">
        <f t="shared" si="1"/>
        <v>Netherlands</v>
      </c>
      <c r="D112" s="163"/>
      <c r="E112" s="190"/>
      <c r="F112" s="190" t="s">
        <v>27</v>
      </c>
      <c r="G112" s="190"/>
      <c r="H112" s="190" t="s">
        <v>27</v>
      </c>
      <c r="I112" s="163"/>
      <c r="J112" s="163"/>
      <c r="K112" s="163"/>
    </row>
    <row r="113" spans="1:11" ht="13.5">
      <c r="A113" s="163" t="s">
        <v>62</v>
      </c>
      <c r="B113" s="163"/>
      <c r="C113" s="163" t="str">
        <f t="shared" si="1"/>
        <v>Argentina</v>
      </c>
      <c r="D113" s="163"/>
      <c r="E113" s="190"/>
      <c r="F113" s="190" t="s">
        <v>27</v>
      </c>
      <c r="G113" s="190"/>
      <c r="H113" s="190" t="s">
        <v>27</v>
      </c>
      <c r="I113" s="163"/>
      <c r="J113" s="163"/>
      <c r="K113" s="163"/>
    </row>
    <row r="114" spans="1:11" ht="13.5">
      <c r="A114" s="163" t="s">
        <v>63</v>
      </c>
      <c r="B114" s="163"/>
      <c r="C114" s="163" t="str">
        <f t="shared" si="1"/>
        <v>Brazil</v>
      </c>
      <c r="D114" s="163"/>
      <c r="E114" s="190"/>
      <c r="F114" s="190" t="s">
        <v>27</v>
      </c>
      <c r="G114" s="190"/>
      <c r="H114" s="190" t="s">
        <v>27</v>
      </c>
      <c r="I114" s="163"/>
      <c r="J114" s="163"/>
      <c r="K114" s="163"/>
    </row>
    <row r="115" spans="1:11" ht="13.5">
      <c r="A115" s="163" t="s">
        <v>66</v>
      </c>
      <c r="B115" s="163"/>
      <c r="C115" s="163" t="str">
        <f t="shared" si="1"/>
        <v>India</v>
      </c>
      <c r="D115" s="163"/>
      <c r="E115" s="190"/>
      <c r="F115" s="190" t="s">
        <v>27</v>
      </c>
      <c r="G115" s="190"/>
      <c r="H115" s="190" t="s">
        <v>27</v>
      </c>
      <c r="I115" s="163"/>
      <c r="J115" s="163"/>
      <c r="K115" s="163"/>
    </row>
    <row r="116" spans="1:11" ht="13.5">
      <c r="A116" s="163" t="s">
        <v>67</v>
      </c>
      <c r="B116" s="163"/>
      <c r="C116" s="163" t="str">
        <f t="shared" si="1"/>
        <v>Indonesia</v>
      </c>
      <c r="D116" s="163"/>
      <c r="E116" s="190"/>
      <c r="F116" s="190" t="s">
        <v>27</v>
      </c>
      <c r="G116" s="190"/>
      <c r="H116" s="190" t="s">
        <v>27</v>
      </c>
      <c r="I116" s="163"/>
      <c r="J116" s="163"/>
      <c r="K116" s="163"/>
    </row>
  </sheetData>
  <sheetProtection/>
  <autoFilter ref="A58:H107">
    <sortState ref="A59:H116">
      <sortCondition descending="1" sortBy="value" ref="E59:E116"/>
    </sortState>
  </autoFilter>
  <hyperlinks>
    <hyperlink ref="A1" r:id="rId1" display="http://dx.doi.org/10.1787/eag-2015-en"/>
  </hyperlinks>
  <printOptions horizontalCentered="1"/>
  <pageMargins left="0.31496062992125984" right="0.31496062992125984" top="0.15748031496062992" bottom="0.15748031496062992" header="0.31496062992125984" footer="0.31496062992125984"/>
  <pageSetup fitToHeight="2" horizontalDpi="600" verticalDpi="600" orientation="portrait" paperSize="9" r:id="rId3"/>
  <rowBreaks count="1" manualBreakCount="1">
    <brk id="49" max="65535" man="1"/>
  </rowBreaks>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D74"/>
  <sheetViews>
    <sheetView zoomScale="80" zoomScaleNormal="80" zoomScalePageLayoutView="0" workbookViewId="0" topLeftCell="A47">
      <selection activeCell="A75" sqref="A75"/>
    </sheetView>
  </sheetViews>
  <sheetFormatPr defaultColWidth="9.140625" defaultRowHeight="12.75"/>
  <cols>
    <col min="1" max="1" width="12.8515625" style="0" customWidth="1"/>
    <col min="2" max="2" width="17.8515625" style="0" customWidth="1"/>
    <col min="3" max="3" width="148.140625" style="0" customWidth="1"/>
    <col min="4" max="4" width="23.28125" style="0" customWidth="1"/>
  </cols>
  <sheetData>
    <row r="1" spans="1:4" ht="12.75">
      <c r="A1" s="136" t="s">
        <v>188</v>
      </c>
      <c r="B1" s="136" t="s">
        <v>189</v>
      </c>
      <c r="C1" s="136" t="s">
        <v>190</v>
      </c>
      <c r="D1" s="136" t="s">
        <v>191</v>
      </c>
    </row>
    <row r="2" spans="1:4" ht="18.75" customHeight="1">
      <c r="A2" s="141">
        <v>42124</v>
      </c>
      <c r="B2" s="139" t="s">
        <v>192</v>
      </c>
      <c r="C2" s="137" t="s">
        <v>193</v>
      </c>
      <c r="D2" s="139" t="s">
        <v>194</v>
      </c>
    </row>
    <row r="3" spans="1:4" ht="12.75">
      <c r="A3" s="141">
        <v>42124</v>
      </c>
      <c r="B3" s="139" t="s">
        <v>195</v>
      </c>
      <c r="C3" t="s">
        <v>196</v>
      </c>
      <c r="D3" s="139" t="s">
        <v>194</v>
      </c>
    </row>
    <row r="4" spans="1:4" ht="12.75">
      <c r="A4" s="141">
        <v>42124</v>
      </c>
      <c r="B4" s="139" t="s">
        <v>195</v>
      </c>
      <c r="C4" t="s">
        <v>197</v>
      </c>
      <c r="D4" s="139" t="s">
        <v>194</v>
      </c>
    </row>
    <row r="5" spans="1:4" ht="30.75" customHeight="1">
      <c r="A5" s="141">
        <v>42124</v>
      </c>
      <c r="B5" s="139" t="s">
        <v>198</v>
      </c>
      <c r="C5" s="137" t="s">
        <v>199</v>
      </c>
      <c r="D5" s="139" t="s">
        <v>194</v>
      </c>
    </row>
    <row r="6" spans="1:4" ht="39">
      <c r="A6" s="141">
        <v>42124</v>
      </c>
      <c r="B6" s="139" t="s">
        <v>198</v>
      </c>
      <c r="C6" s="137" t="s">
        <v>200</v>
      </c>
      <c r="D6" s="139" t="s">
        <v>194</v>
      </c>
    </row>
    <row r="7" spans="1:4" ht="27" customHeight="1">
      <c r="A7" s="141">
        <v>42124</v>
      </c>
      <c r="B7" s="139" t="s">
        <v>201</v>
      </c>
      <c r="C7" s="137" t="s">
        <v>202</v>
      </c>
      <c r="D7" s="139" t="s">
        <v>194</v>
      </c>
    </row>
    <row r="8" spans="1:4" ht="18" customHeight="1">
      <c r="A8" s="141">
        <v>42124</v>
      </c>
      <c r="B8" s="139" t="s">
        <v>203</v>
      </c>
      <c r="C8" s="137" t="s">
        <v>204</v>
      </c>
      <c r="D8" s="139" t="s">
        <v>194</v>
      </c>
    </row>
    <row r="9" spans="1:4" ht="26.25">
      <c r="A9" s="141">
        <v>42123</v>
      </c>
      <c r="B9" s="139" t="s">
        <v>205</v>
      </c>
      <c r="C9" s="137" t="s">
        <v>206</v>
      </c>
      <c r="D9" s="139" t="s">
        <v>194</v>
      </c>
    </row>
    <row r="10" spans="1:4" ht="12.75">
      <c r="A10" s="141">
        <v>42124</v>
      </c>
      <c r="B10" s="139" t="s">
        <v>207</v>
      </c>
      <c r="C10" s="137" t="s">
        <v>208</v>
      </c>
      <c r="D10" s="139" t="s">
        <v>194</v>
      </c>
    </row>
    <row r="11" spans="1:4" ht="12.75">
      <c r="A11" s="141"/>
      <c r="B11" s="139"/>
      <c r="C11" s="137"/>
      <c r="D11" s="139"/>
    </row>
    <row r="12" spans="1:4" ht="18.75" customHeight="1">
      <c r="A12" s="141">
        <v>42128</v>
      </c>
      <c r="B12" s="139" t="s">
        <v>209</v>
      </c>
      <c r="C12" s="145" t="s">
        <v>210</v>
      </c>
      <c r="D12" s="139" t="s">
        <v>194</v>
      </c>
    </row>
    <row r="13" spans="1:4" ht="12.75">
      <c r="A13" s="141">
        <v>42128</v>
      </c>
      <c r="B13" s="139" t="s">
        <v>203</v>
      </c>
      <c r="C13" s="137" t="s">
        <v>211</v>
      </c>
      <c r="D13" s="139" t="s">
        <v>194</v>
      </c>
    </row>
    <row r="14" spans="1:4" ht="12.75">
      <c r="A14" s="139"/>
      <c r="B14" s="139"/>
      <c r="C14" s="137"/>
      <c r="D14" s="139"/>
    </row>
    <row r="15" spans="1:4" ht="12.75">
      <c r="A15" s="141">
        <v>42129</v>
      </c>
      <c r="B15" s="139" t="s">
        <v>203</v>
      </c>
      <c r="C15" s="137" t="s">
        <v>212</v>
      </c>
      <c r="D15" s="139" t="s">
        <v>194</v>
      </c>
    </row>
    <row r="16" spans="1:4" ht="12.75">
      <c r="A16" s="141">
        <v>42129</v>
      </c>
      <c r="B16" s="139" t="s">
        <v>213</v>
      </c>
      <c r="C16" s="137" t="s">
        <v>214</v>
      </c>
      <c r="D16" s="139" t="s">
        <v>194</v>
      </c>
    </row>
    <row r="17" spans="1:4" ht="12.75">
      <c r="A17" s="141">
        <v>42129</v>
      </c>
      <c r="B17" s="139" t="s">
        <v>215</v>
      </c>
      <c r="C17" s="137" t="s">
        <v>214</v>
      </c>
      <c r="D17" s="139" t="s">
        <v>194</v>
      </c>
    </row>
    <row r="18" spans="1:4" ht="12.75">
      <c r="A18" s="191">
        <v>42129</v>
      </c>
      <c r="B18" s="146" t="s">
        <v>216</v>
      </c>
      <c r="C18" s="138" t="s">
        <v>217</v>
      </c>
      <c r="D18" s="139" t="s">
        <v>194</v>
      </c>
    </row>
    <row r="19" spans="1:4" ht="12.75">
      <c r="A19" s="191">
        <v>42129</v>
      </c>
      <c r="B19" s="146" t="s">
        <v>216</v>
      </c>
      <c r="C19" s="138" t="s">
        <v>218</v>
      </c>
      <c r="D19" s="139" t="s">
        <v>194</v>
      </c>
    </row>
    <row r="20" spans="1:4" ht="12.75">
      <c r="A20" s="191">
        <v>42129</v>
      </c>
      <c r="B20" s="146" t="s">
        <v>216</v>
      </c>
      <c r="C20" s="138" t="s">
        <v>219</v>
      </c>
      <c r="D20" s="146" t="s">
        <v>194</v>
      </c>
    </row>
    <row r="21" spans="1:4" ht="12.75">
      <c r="A21" s="192">
        <v>42130</v>
      </c>
      <c r="B21" s="146" t="s">
        <v>216</v>
      </c>
      <c r="C21" s="138" t="s">
        <v>220</v>
      </c>
      <c r="D21" s="146" t="s">
        <v>221</v>
      </c>
    </row>
    <row r="22" spans="1:4" ht="12.75">
      <c r="A22" s="146"/>
      <c r="B22" s="138"/>
      <c r="C22" s="138"/>
      <c r="D22" s="146"/>
    </row>
    <row r="23" spans="1:4" ht="12.75">
      <c r="A23" s="192">
        <v>42131</v>
      </c>
      <c r="B23" s="138" t="s">
        <v>222</v>
      </c>
      <c r="C23" s="138" t="s">
        <v>223</v>
      </c>
      <c r="D23" s="146" t="s">
        <v>194</v>
      </c>
    </row>
    <row r="24" spans="1:4" ht="12.75">
      <c r="A24" s="192">
        <v>42131</v>
      </c>
      <c r="B24" s="138" t="s">
        <v>224</v>
      </c>
      <c r="C24" s="138" t="s">
        <v>225</v>
      </c>
      <c r="D24" s="146" t="s">
        <v>194</v>
      </c>
    </row>
    <row r="25" spans="1:4" ht="12.75">
      <c r="A25" s="192">
        <v>42131</v>
      </c>
      <c r="B25" s="138" t="s">
        <v>226</v>
      </c>
      <c r="C25" s="138" t="s">
        <v>227</v>
      </c>
      <c r="D25" s="146" t="s">
        <v>194</v>
      </c>
    </row>
    <row r="26" spans="1:4" ht="12.75">
      <c r="A26" s="192">
        <v>42131</v>
      </c>
      <c r="B26" s="138" t="s">
        <v>228</v>
      </c>
      <c r="C26" s="138" t="s">
        <v>229</v>
      </c>
      <c r="D26" s="146" t="s">
        <v>194</v>
      </c>
    </row>
    <row r="27" spans="1:4" ht="12.75">
      <c r="A27" s="192">
        <v>42131</v>
      </c>
      <c r="B27" s="138" t="s">
        <v>230</v>
      </c>
      <c r="C27" s="138" t="s">
        <v>231</v>
      </c>
      <c r="D27" s="146" t="s">
        <v>194</v>
      </c>
    </row>
    <row r="28" spans="1:4" ht="12.75">
      <c r="A28" s="192">
        <v>42131</v>
      </c>
      <c r="B28" s="138" t="s">
        <v>224</v>
      </c>
      <c r="C28" s="138" t="s">
        <v>232</v>
      </c>
      <c r="D28" s="146" t="s">
        <v>194</v>
      </c>
    </row>
    <row r="29" spans="1:4" ht="12.75">
      <c r="A29" s="146"/>
      <c r="B29" s="146"/>
      <c r="C29" s="138"/>
      <c r="D29" s="146"/>
    </row>
    <row r="30" spans="1:4" ht="12.75">
      <c r="A30" s="192">
        <v>42135</v>
      </c>
      <c r="B30" s="146" t="s">
        <v>233</v>
      </c>
      <c r="C30" s="138" t="s">
        <v>234</v>
      </c>
      <c r="D30" s="146" t="s">
        <v>194</v>
      </c>
    </row>
    <row r="31" spans="1:4" ht="12.75">
      <c r="A31" s="146"/>
      <c r="B31" s="146"/>
      <c r="C31" s="138"/>
      <c r="D31" s="146"/>
    </row>
    <row r="32" spans="1:4" ht="12.75">
      <c r="A32" s="192">
        <v>42135</v>
      </c>
      <c r="B32" s="146" t="s">
        <v>226</v>
      </c>
      <c r="C32" s="138" t="s">
        <v>235</v>
      </c>
      <c r="D32" s="146" t="s">
        <v>194</v>
      </c>
    </row>
    <row r="33" spans="1:4" ht="12.75">
      <c r="A33" s="192">
        <v>42135</v>
      </c>
      <c r="B33" s="146" t="s">
        <v>226</v>
      </c>
      <c r="C33" s="138" t="s">
        <v>236</v>
      </c>
      <c r="D33" s="146" t="s">
        <v>194</v>
      </c>
    </row>
    <row r="34" spans="1:4" ht="12.75">
      <c r="A34" s="146"/>
      <c r="B34" s="146"/>
      <c r="C34" s="138"/>
      <c r="D34" s="146"/>
    </row>
    <row r="35" spans="1:4" ht="12.75">
      <c r="A35" s="192">
        <v>42137</v>
      </c>
      <c r="B35" s="139" t="s">
        <v>192</v>
      </c>
      <c r="C35" s="138" t="s">
        <v>237</v>
      </c>
      <c r="D35" s="146" t="s">
        <v>194</v>
      </c>
    </row>
    <row r="36" spans="1:4" ht="12.75">
      <c r="A36" s="218">
        <v>42138</v>
      </c>
      <c r="B36" s="146"/>
      <c r="C36" s="138" t="s">
        <v>238</v>
      </c>
      <c r="D36" s="146" t="s">
        <v>239</v>
      </c>
    </row>
    <row r="37" spans="1:4" ht="12.75">
      <c r="A37" s="146"/>
      <c r="B37" s="146"/>
      <c r="C37" s="138"/>
      <c r="D37" s="146"/>
    </row>
    <row r="38" spans="1:4" ht="12.75">
      <c r="A38" s="218">
        <v>42139</v>
      </c>
      <c r="B38" s="146" t="s">
        <v>228</v>
      </c>
      <c r="C38" s="138" t="s">
        <v>240</v>
      </c>
      <c r="D38" s="146" t="s">
        <v>194</v>
      </c>
    </row>
    <row r="39" spans="1:4" ht="12.75">
      <c r="A39" s="218">
        <v>42139</v>
      </c>
      <c r="B39" s="146" t="s">
        <v>216</v>
      </c>
      <c r="C39" s="138" t="s">
        <v>241</v>
      </c>
      <c r="D39" s="146" t="s">
        <v>194</v>
      </c>
    </row>
    <row r="40" spans="1:4" ht="12.75">
      <c r="A40" s="218">
        <v>42139</v>
      </c>
      <c r="B40" s="146" t="s">
        <v>228</v>
      </c>
      <c r="C40" s="138" t="s">
        <v>242</v>
      </c>
      <c r="D40" s="146" t="s">
        <v>194</v>
      </c>
    </row>
    <row r="41" spans="1:4" ht="12.75">
      <c r="A41" s="193"/>
      <c r="B41" s="193"/>
      <c r="D41" s="146"/>
    </row>
    <row r="42" spans="1:4" ht="12.75">
      <c r="A42" s="220">
        <v>42184</v>
      </c>
      <c r="B42" s="139" t="s">
        <v>192</v>
      </c>
      <c r="C42" s="138" t="s">
        <v>243</v>
      </c>
      <c r="D42" s="146" t="s">
        <v>194</v>
      </c>
    </row>
    <row r="43" spans="1:4" ht="12.75">
      <c r="A43" s="220">
        <v>42184</v>
      </c>
      <c r="B43" s="139" t="s">
        <v>192</v>
      </c>
      <c r="C43" s="138" t="s">
        <v>244</v>
      </c>
      <c r="D43" s="146" t="s">
        <v>194</v>
      </c>
    </row>
    <row r="44" spans="1:4" ht="12.75">
      <c r="A44" s="220">
        <v>42184</v>
      </c>
      <c r="B44" s="139" t="s">
        <v>192</v>
      </c>
      <c r="C44" s="138" t="s">
        <v>245</v>
      </c>
      <c r="D44" s="146" t="s">
        <v>194</v>
      </c>
    </row>
    <row r="45" spans="1:4" ht="12.75">
      <c r="A45" s="220">
        <v>42184</v>
      </c>
      <c r="B45" s="146" t="s">
        <v>226</v>
      </c>
      <c r="C45" t="s">
        <v>246</v>
      </c>
      <c r="D45" s="146"/>
    </row>
    <row r="46" spans="1:4" ht="12.75">
      <c r="A46" s="220">
        <v>42184</v>
      </c>
      <c r="B46" s="146" t="s">
        <v>226</v>
      </c>
      <c r="C46" t="s">
        <v>247</v>
      </c>
      <c r="D46" s="146" t="s">
        <v>194</v>
      </c>
    </row>
    <row r="47" spans="1:4" ht="12.75">
      <c r="A47" s="220">
        <v>42184</v>
      </c>
      <c r="B47" s="146" t="s">
        <v>226</v>
      </c>
      <c r="C47" t="s">
        <v>248</v>
      </c>
      <c r="D47" s="146" t="s">
        <v>194</v>
      </c>
    </row>
    <row r="48" spans="1:4" ht="12.75">
      <c r="A48" s="220">
        <v>42184</v>
      </c>
      <c r="B48" s="146" t="s">
        <v>228</v>
      </c>
      <c r="C48" t="s">
        <v>249</v>
      </c>
      <c r="D48" s="146" t="s">
        <v>194</v>
      </c>
    </row>
    <row r="49" spans="1:4" ht="12.75">
      <c r="A49" s="220">
        <v>42184</v>
      </c>
      <c r="B49" s="146" t="s">
        <v>228</v>
      </c>
      <c r="C49" t="s">
        <v>250</v>
      </c>
      <c r="D49" s="146" t="s">
        <v>194</v>
      </c>
    </row>
    <row r="50" spans="1:4" ht="12.75">
      <c r="A50" s="220">
        <v>42184</v>
      </c>
      <c r="B50" s="146" t="s">
        <v>251</v>
      </c>
      <c r="C50" t="s">
        <v>249</v>
      </c>
      <c r="D50" s="146" t="s">
        <v>194</v>
      </c>
    </row>
    <row r="51" spans="1:4" ht="12.75">
      <c r="A51" s="220">
        <v>42184</v>
      </c>
      <c r="B51" s="146" t="s">
        <v>252</v>
      </c>
      <c r="C51" t="s">
        <v>249</v>
      </c>
      <c r="D51" s="146" t="s">
        <v>194</v>
      </c>
    </row>
    <row r="52" spans="1:4" ht="12.75">
      <c r="A52" s="220">
        <v>42184</v>
      </c>
      <c r="B52" s="138" t="s">
        <v>224</v>
      </c>
      <c r="C52" s="138" t="s">
        <v>253</v>
      </c>
      <c r="D52" s="146" t="s">
        <v>194</v>
      </c>
    </row>
    <row r="53" spans="1:4" ht="12.75">
      <c r="A53" s="220">
        <v>42184</v>
      </c>
      <c r="B53" s="138" t="s">
        <v>224</v>
      </c>
      <c r="C53" s="138" t="s">
        <v>254</v>
      </c>
      <c r="D53" s="146" t="s">
        <v>194</v>
      </c>
    </row>
    <row r="54" spans="1:4" ht="12.75">
      <c r="A54" s="220">
        <v>42184</v>
      </c>
      <c r="B54" s="193" t="s">
        <v>255</v>
      </c>
      <c r="C54" s="138" t="s">
        <v>256</v>
      </c>
      <c r="D54" s="146" t="s">
        <v>194</v>
      </c>
    </row>
    <row r="55" spans="1:4" ht="12.75">
      <c r="A55" s="193"/>
      <c r="B55" s="193"/>
      <c r="D55" s="193"/>
    </row>
    <row r="56" spans="1:4" ht="12.75">
      <c r="A56" s="220">
        <v>42191</v>
      </c>
      <c r="B56" s="146" t="s">
        <v>226</v>
      </c>
      <c r="C56" t="s">
        <v>257</v>
      </c>
      <c r="D56" s="193" t="s">
        <v>194</v>
      </c>
    </row>
    <row r="57" spans="1:4" ht="12.75">
      <c r="A57" s="220">
        <v>42191</v>
      </c>
      <c r="B57" s="146" t="s">
        <v>226</v>
      </c>
      <c r="C57" s="138" t="s">
        <v>258</v>
      </c>
      <c r="D57" s="193" t="s">
        <v>194</v>
      </c>
    </row>
    <row r="58" spans="1:4" ht="12.75">
      <c r="A58" s="220">
        <v>42191</v>
      </c>
      <c r="B58" s="146" t="s">
        <v>233</v>
      </c>
      <c r="C58" s="138" t="s">
        <v>259</v>
      </c>
      <c r="D58" s="193" t="s">
        <v>194</v>
      </c>
    </row>
    <row r="59" spans="1:4" ht="12.75">
      <c r="A59" s="193"/>
      <c r="B59" s="193"/>
      <c r="D59" s="193"/>
    </row>
    <row r="60" spans="1:4" ht="12.75">
      <c r="A60" s="220">
        <v>42193</v>
      </c>
      <c r="B60" s="146" t="s">
        <v>233</v>
      </c>
      <c r="C60" t="s">
        <v>260</v>
      </c>
      <c r="D60" s="193" t="s">
        <v>194</v>
      </c>
    </row>
    <row r="61" spans="1:4" ht="12.75">
      <c r="A61" s="193"/>
      <c r="B61" s="193"/>
      <c r="D61" s="193"/>
    </row>
    <row r="62" spans="1:4" ht="12.75">
      <c r="A62" s="220">
        <v>42194</v>
      </c>
      <c r="B62" s="193" t="s">
        <v>222</v>
      </c>
      <c r="C62" t="s">
        <v>261</v>
      </c>
      <c r="D62" s="193" t="s">
        <v>194</v>
      </c>
    </row>
    <row r="63" spans="1:4" ht="12.75">
      <c r="A63" s="220">
        <v>42194</v>
      </c>
      <c r="B63" s="193" t="s">
        <v>222</v>
      </c>
      <c r="C63" t="s">
        <v>262</v>
      </c>
      <c r="D63" s="193" t="s">
        <v>194</v>
      </c>
    </row>
    <row r="64" spans="1:4" ht="12.75">
      <c r="A64" s="220">
        <v>42194</v>
      </c>
      <c r="B64" s="193" t="s">
        <v>263</v>
      </c>
      <c r="C64" t="s">
        <v>261</v>
      </c>
      <c r="D64" s="193" t="s">
        <v>194</v>
      </c>
    </row>
    <row r="65" spans="1:4" ht="12.75">
      <c r="A65" s="220">
        <v>42194</v>
      </c>
      <c r="B65" s="139" t="s">
        <v>195</v>
      </c>
      <c r="C65" t="s">
        <v>261</v>
      </c>
      <c r="D65" s="193" t="s">
        <v>194</v>
      </c>
    </row>
    <row r="66" spans="1:4" ht="12.75">
      <c r="A66" s="220">
        <v>42194</v>
      </c>
      <c r="B66" s="139" t="s">
        <v>198</v>
      </c>
      <c r="C66" t="s">
        <v>261</v>
      </c>
      <c r="D66" s="193" t="s">
        <v>194</v>
      </c>
    </row>
    <row r="67" spans="1:4" ht="12.75">
      <c r="A67" s="220">
        <v>42194</v>
      </c>
      <c r="B67" s="146" t="s">
        <v>228</v>
      </c>
      <c r="C67" t="s">
        <v>261</v>
      </c>
      <c r="D67" s="193" t="s">
        <v>194</v>
      </c>
    </row>
    <row r="68" spans="1:4" ht="12.75">
      <c r="A68" s="220">
        <v>42194</v>
      </c>
      <c r="B68" s="146" t="s">
        <v>251</v>
      </c>
      <c r="C68" t="s">
        <v>261</v>
      </c>
      <c r="D68" s="193" t="s">
        <v>194</v>
      </c>
    </row>
    <row r="69" spans="1:4" ht="12.75">
      <c r="A69" s="220">
        <v>42194</v>
      </c>
      <c r="B69" s="146" t="s">
        <v>252</v>
      </c>
      <c r="C69" t="s">
        <v>261</v>
      </c>
      <c r="D69" s="193" t="s">
        <v>194</v>
      </c>
    </row>
    <row r="70" spans="1:4" ht="12.75">
      <c r="A70" s="220">
        <v>42194</v>
      </c>
      <c r="B70" s="193" t="s">
        <v>263</v>
      </c>
      <c r="C70" t="s">
        <v>261</v>
      </c>
      <c r="D70" s="193" t="s">
        <v>194</v>
      </c>
    </row>
    <row r="71" spans="1:4" ht="12.75">
      <c r="A71" s="220">
        <v>42194</v>
      </c>
      <c r="B71" s="146" t="s">
        <v>233</v>
      </c>
      <c r="C71" t="s">
        <v>261</v>
      </c>
      <c r="D71" s="193" t="s">
        <v>194</v>
      </c>
    </row>
    <row r="72" spans="1:4" ht="12.75">
      <c r="A72" s="220">
        <v>42194</v>
      </c>
      <c r="B72" s="193" t="s">
        <v>264</v>
      </c>
      <c r="C72" t="s">
        <v>261</v>
      </c>
      <c r="D72" s="193" t="s">
        <v>194</v>
      </c>
    </row>
    <row r="73" spans="1:4" ht="12.75">
      <c r="A73" s="220">
        <v>42194</v>
      </c>
      <c r="B73" s="193" t="s">
        <v>255</v>
      </c>
      <c r="C73" t="s">
        <v>261</v>
      </c>
      <c r="D73" s="193" t="s">
        <v>194</v>
      </c>
    </row>
    <row r="74" spans="1:4" ht="12.75">
      <c r="A74" s="220">
        <v>42194</v>
      </c>
      <c r="B74" s="193" t="s">
        <v>230</v>
      </c>
      <c r="C74" t="s">
        <v>261</v>
      </c>
      <c r="D74" s="193" t="s">
        <v>194</v>
      </c>
    </row>
  </sheetData>
  <sheetProtection/>
  <printOptions/>
  <pageMargins left="0.11811023622047245" right="0.11811023622047245" top="0.15748031496062992" bottom="0.15748031496062992" header="0.31496062992125984" footer="0.31496062992125984"/>
  <pageSetup fitToHeight="1" fitToWidth="1" horizontalDpi="600" verticalDpi="600" orientation="landscape" paperSize="9" scale="72"/>
</worksheet>
</file>

<file path=xl/worksheets/sheet16.xml><?xml version="1.0" encoding="utf-8"?>
<worksheet xmlns="http://schemas.openxmlformats.org/spreadsheetml/2006/main" xmlns:r="http://schemas.openxmlformats.org/officeDocument/2006/relationships">
  <dimension ref="A1:C6"/>
  <sheetViews>
    <sheetView zoomScalePageLayoutView="0" workbookViewId="0" topLeftCell="A1">
      <selection activeCell="C7" sqref="C7"/>
    </sheetView>
  </sheetViews>
  <sheetFormatPr defaultColWidth="9.140625" defaultRowHeight="12.75"/>
  <cols>
    <col min="1" max="1" width="10.140625" style="0" bestFit="1" customWidth="1"/>
  </cols>
  <sheetData>
    <row r="1" ht="12.75">
      <c r="A1" s="236">
        <v>42258</v>
      </c>
    </row>
    <row r="2" spans="1:2" ht="12.75">
      <c r="A2" t="s">
        <v>264</v>
      </c>
      <c r="B2" t="s">
        <v>344</v>
      </c>
    </row>
    <row r="3" spans="1:3" ht="12.75">
      <c r="A3" t="s">
        <v>226</v>
      </c>
      <c r="B3" t="s">
        <v>346</v>
      </c>
      <c r="C3" t="s">
        <v>347</v>
      </c>
    </row>
    <row r="4" spans="1:3" ht="12.75">
      <c r="A4" t="s">
        <v>252</v>
      </c>
      <c r="B4" t="s">
        <v>348</v>
      </c>
      <c r="C4" t="s">
        <v>349</v>
      </c>
    </row>
    <row r="5" spans="1:3" ht="12.75">
      <c r="A5" t="s">
        <v>350</v>
      </c>
      <c r="B5" t="s">
        <v>351</v>
      </c>
      <c r="C5" t="s">
        <v>352</v>
      </c>
    </row>
    <row r="6" spans="1:3" ht="12.75">
      <c r="A6" t="s">
        <v>355</v>
      </c>
      <c r="B6" t="s">
        <v>356</v>
      </c>
      <c r="C6" t="s">
        <v>357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K74"/>
  <sheetViews>
    <sheetView showGridLines="0" zoomScale="80" zoomScaleNormal="80" zoomScalePageLayoutView="0" workbookViewId="0" topLeftCell="A37">
      <selection activeCell="G51" sqref="G51"/>
    </sheetView>
  </sheetViews>
  <sheetFormatPr defaultColWidth="9.140625" defaultRowHeight="12.75"/>
  <cols>
    <col min="1" max="1" width="21.421875" style="0" customWidth="1"/>
    <col min="2" max="2" width="9.140625" style="0" customWidth="1"/>
    <col min="3" max="3" width="7.7109375" style="0" customWidth="1"/>
    <col min="4" max="4" width="3.28125" style="0" customWidth="1"/>
    <col min="5" max="5" width="7.7109375" style="0" customWidth="1"/>
    <col min="6" max="6" width="3.28125" style="0" customWidth="1"/>
    <col min="7" max="7" width="7.7109375" style="0" customWidth="1"/>
    <col min="8" max="8" width="3.140625" style="76" customWidth="1"/>
    <col min="9" max="9" width="7.7109375" style="0" customWidth="1"/>
    <col min="10" max="10" width="3.140625" style="76" customWidth="1"/>
    <col min="11" max="11" width="7.7109375" style="0" customWidth="1"/>
    <col min="12" max="12" width="3.140625" style="76" customWidth="1"/>
    <col min="13" max="13" width="7.7109375" style="0" customWidth="1"/>
    <col min="14" max="14" width="3.140625" style="76" customWidth="1"/>
    <col min="15" max="15" width="7.7109375" style="0" customWidth="1"/>
    <col min="16" max="16" width="3.140625" style="76" customWidth="1"/>
    <col min="17" max="17" width="7.7109375" style="0" customWidth="1"/>
    <col min="18" max="18" width="3.140625" style="76" customWidth="1"/>
    <col min="19" max="19" width="7.7109375" style="111" customWidth="1"/>
    <col min="20" max="20" width="3.140625" style="76" customWidth="1"/>
    <col min="21" max="21" width="7.7109375" style="0" customWidth="1"/>
    <col min="22" max="22" width="3.140625" style="76" customWidth="1"/>
    <col min="23" max="23" width="7.7109375" style="0" customWidth="1"/>
    <col min="24" max="24" width="3.140625" style="76" customWidth="1"/>
    <col min="25" max="25" width="7.7109375" style="0" customWidth="1"/>
    <col min="26" max="26" width="3.140625" style="76" customWidth="1"/>
    <col min="27" max="27" width="7.7109375" style="0" customWidth="1"/>
    <col min="28" max="28" width="3.140625" style="76" customWidth="1"/>
    <col min="29" max="29" width="7.7109375" style="0" customWidth="1"/>
    <col min="30" max="30" width="3.140625" style="0" customWidth="1"/>
  </cols>
  <sheetData>
    <row r="1" spans="1:28" s="249" customFormat="1" ht="12.75">
      <c r="A1" s="250" t="s">
        <v>373</v>
      </c>
      <c r="H1" s="140"/>
      <c r="J1" s="140"/>
      <c r="L1" s="140"/>
      <c r="N1" s="140"/>
      <c r="P1" s="140"/>
      <c r="R1" s="140"/>
      <c r="S1" s="157"/>
      <c r="T1" s="140"/>
      <c r="V1" s="140"/>
      <c r="X1" s="140"/>
      <c r="Z1" s="140"/>
      <c r="AB1" s="140"/>
    </row>
    <row r="2" spans="1:28" s="249" customFormat="1" ht="12.75">
      <c r="A2" s="249" t="s">
        <v>374</v>
      </c>
      <c r="B2" s="249" t="s">
        <v>375</v>
      </c>
      <c r="H2" s="140"/>
      <c r="J2" s="140"/>
      <c r="L2" s="140"/>
      <c r="N2" s="140"/>
      <c r="P2" s="140"/>
      <c r="R2" s="140"/>
      <c r="S2" s="157"/>
      <c r="T2" s="140"/>
      <c r="V2" s="140"/>
      <c r="X2" s="140"/>
      <c r="Z2" s="140"/>
      <c r="AB2" s="140"/>
    </row>
    <row r="3" spans="1:28" s="249" customFormat="1" ht="12.75">
      <c r="A3" s="249" t="s">
        <v>376</v>
      </c>
      <c r="H3" s="140"/>
      <c r="J3" s="140"/>
      <c r="L3" s="140"/>
      <c r="N3" s="140"/>
      <c r="P3" s="140"/>
      <c r="R3" s="140"/>
      <c r="S3" s="157"/>
      <c r="T3" s="140"/>
      <c r="V3" s="140"/>
      <c r="X3" s="140"/>
      <c r="Z3" s="140"/>
      <c r="AB3" s="140"/>
    </row>
    <row r="4" spans="1:28" s="249" customFormat="1" ht="12.75">
      <c r="A4" s="249" t="s">
        <v>377</v>
      </c>
      <c r="H4" s="140"/>
      <c r="J4" s="140"/>
      <c r="L4" s="140"/>
      <c r="N4" s="140"/>
      <c r="P4" s="140"/>
      <c r="R4" s="140"/>
      <c r="S4" s="157"/>
      <c r="T4" s="140"/>
      <c r="V4" s="140"/>
      <c r="X4" s="140"/>
      <c r="Z4" s="140"/>
      <c r="AB4" s="140"/>
    </row>
    <row r="5" spans="8:28" s="249" customFormat="1" ht="12.75">
      <c r="H5" s="140"/>
      <c r="J5" s="140"/>
      <c r="L5" s="140"/>
      <c r="N5" s="140"/>
      <c r="P5" s="140"/>
      <c r="R5" s="140"/>
      <c r="S5" s="157"/>
      <c r="T5" s="140"/>
      <c r="V5" s="140"/>
      <c r="X5" s="140"/>
      <c r="Z5" s="140"/>
      <c r="AB5" s="140"/>
    </row>
    <row r="6" spans="1:8" ht="12.75">
      <c r="A6" s="60" t="s">
        <v>94</v>
      </c>
      <c r="B6" s="59"/>
      <c r="C6" s="60"/>
      <c r="D6" s="60"/>
      <c r="E6" s="60"/>
      <c r="F6" s="60"/>
      <c r="G6" s="59"/>
      <c r="H6" s="75"/>
    </row>
    <row r="7" spans="1:8" ht="12.75">
      <c r="A7" s="127" t="s">
        <v>95</v>
      </c>
      <c r="B7" s="59"/>
      <c r="C7" s="58"/>
      <c r="D7" s="58"/>
      <c r="E7" s="58"/>
      <c r="F7" s="58"/>
      <c r="G7" s="59"/>
      <c r="H7" s="75"/>
    </row>
    <row r="8" ht="12.75">
      <c r="A8" s="128" t="s">
        <v>96</v>
      </c>
    </row>
    <row r="9" ht="12.75">
      <c r="A9" s="127"/>
    </row>
    <row r="10" ht="12.75">
      <c r="A10" s="128"/>
    </row>
    <row r="11" spans="3:30" ht="30" customHeight="1">
      <c r="C11" s="280" t="s">
        <v>97</v>
      </c>
      <c r="D11" s="280"/>
      <c r="E11" s="280" t="s">
        <v>98</v>
      </c>
      <c r="F11" s="280"/>
      <c r="G11" s="276" t="s">
        <v>99</v>
      </c>
      <c r="H11" s="277"/>
      <c r="I11" s="277"/>
      <c r="J11" s="277"/>
      <c r="K11" s="277"/>
      <c r="L11" s="277"/>
      <c r="M11" s="277"/>
      <c r="N11" s="277"/>
      <c r="O11" s="277"/>
      <c r="P11" s="277"/>
      <c r="Q11" s="277"/>
      <c r="R11" s="277"/>
      <c r="S11" s="277"/>
      <c r="T11" s="277"/>
      <c r="U11" s="277"/>
      <c r="V11" s="277"/>
      <c r="W11" s="277"/>
      <c r="X11" s="277"/>
      <c r="Y11" s="277"/>
      <c r="Z11" s="277"/>
      <c r="AA11" s="277"/>
      <c r="AB11" s="278"/>
      <c r="AC11" s="272" t="s">
        <v>345</v>
      </c>
      <c r="AD11" s="265"/>
    </row>
    <row r="12" spans="1:37" ht="31.5" customHeight="1">
      <c r="A12" s="53"/>
      <c r="B12" s="36"/>
      <c r="C12" s="280"/>
      <c r="D12" s="280"/>
      <c r="E12" s="280"/>
      <c r="F12" s="280"/>
      <c r="G12" s="264" t="s">
        <v>100</v>
      </c>
      <c r="H12" s="265"/>
      <c r="I12" s="264" t="s">
        <v>101</v>
      </c>
      <c r="J12" s="265"/>
      <c r="K12" s="264" t="s">
        <v>102</v>
      </c>
      <c r="L12" s="265"/>
      <c r="M12" s="264" t="s">
        <v>103</v>
      </c>
      <c r="N12" s="265"/>
      <c r="O12" s="268" t="s">
        <v>104</v>
      </c>
      <c r="P12" s="269"/>
      <c r="Q12" s="269"/>
      <c r="R12" s="269"/>
      <c r="S12" s="269"/>
      <c r="T12" s="270"/>
      <c r="U12" s="268" t="s">
        <v>105</v>
      </c>
      <c r="V12" s="269"/>
      <c r="W12" s="269"/>
      <c r="X12" s="269"/>
      <c r="Y12" s="269"/>
      <c r="Z12" s="270"/>
      <c r="AA12" s="264" t="s">
        <v>106</v>
      </c>
      <c r="AB12" s="265"/>
      <c r="AC12" s="273"/>
      <c r="AD12" s="274"/>
      <c r="AH12" s="215"/>
      <c r="AI12" s="215"/>
      <c r="AJ12" s="215"/>
      <c r="AK12" s="215"/>
    </row>
    <row r="13" spans="1:37" ht="24.75" customHeight="1">
      <c r="A13" s="53"/>
      <c r="B13" s="36"/>
      <c r="C13" s="280"/>
      <c r="D13" s="280"/>
      <c r="E13" s="280"/>
      <c r="F13" s="280"/>
      <c r="G13" s="266"/>
      <c r="H13" s="267"/>
      <c r="I13" s="266"/>
      <c r="J13" s="267"/>
      <c r="K13" s="266"/>
      <c r="L13" s="267"/>
      <c r="M13" s="266"/>
      <c r="N13" s="267"/>
      <c r="O13" s="221" t="s">
        <v>107</v>
      </c>
      <c r="P13" s="222"/>
      <c r="Q13" s="222" t="s">
        <v>108</v>
      </c>
      <c r="R13" s="222"/>
      <c r="S13" s="222" t="s">
        <v>109</v>
      </c>
      <c r="T13" s="223"/>
      <c r="U13" s="221" t="s">
        <v>107</v>
      </c>
      <c r="V13" s="222"/>
      <c r="W13" s="222" t="s">
        <v>108</v>
      </c>
      <c r="X13" s="222"/>
      <c r="Y13" s="222" t="s">
        <v>109</v>
      </c>
      <c r="Z13" s="223"/>
      <c r="AA13" s="266"/>
      <c r="AB13" s="267"/>
      <c r="AC13" s="275"/>
      <c r="AD13" s="267"/>
      <c r="AH13" s="215"/>
      <c r="AI13" s="279"/>
      <c r="AJ13" s="279"/>
      <c r="AK13" s="215"/>
    </row>
    <row r="14" spans="1:37" ht="12.75">
      <c r="A14" s="54"/>
      <c r="B14" s="37"/>
      <c r="C14" s="260">
        <v>1</v>
      </c>
      <c r="D14" s="261"/>
      <c r="E14" s="262">
        <v>2</v>
      </c>
      <c r="F14" s="263"/>
      <c r="G14" s="262">
        <v>3</v>
      </c>
      <c r="H14" s="263"/>
      <c r="I14" s="262">
        <v>4</v>
      </c>
      <c r="J14" s="263"/>
      <c r="K14" s="262">
        <v>5</v>
      </c>
      <c r="L14" s="263"/>
      <c r="M14" s="262">
        <v>6</v>
      </c>
      <c r="N14" s="263"/>
      <c r="O14" s="262">
        <v>7</v>
      </c>
      <c r="P14" s="263"/>
      <c r="Q14" s="262">
        <v>8</v>
      </c>
      <c r="R14" s="263"/>
      <c r="S14" s="262">
        <v>9</v>
      </c>
      <c r="T14" s="263"/>
      <c r="U14" s="262">
        <v>10</v>
      </c>
      <c r="V14" s="263"/>
      <c r="W14" s="262">
        <v>11</v>
      </c>
      <c r="X14" s="263"/>
      <c r="Y14" s="262">
        <v>12</v>
      </c>
      <c r="Z14" s="263"/>
      <c r="AA14" s="262">
        <v>13</v>
      </c>
      <c r="AB14" s="263"/>
      <c r="AC14" s="262">
        <v>14</v>
      </c>
      <c r="AD14" s="263"/>
      <c r="AH14" s="215"/>
      <c r="AI14" s="215"/>
      <c r="AJ14" s="215"/>
      <c r="AK14" s="215"/>
    </row>
    <row r="15" spans="1:37" ht="12.75">
      <c r="A15" s="1" t="s">
        <v>19</v>
      </c>
      <c r="B15" s="21"/>
      <c r="C15" s="160"/>
      <c r="D15" s="80"/>
      <c r="E15" s="73"/>
      <c r="F15" s="80"/>
      <c r="G15" s="73"/>
      <c r="H15" s="80"/>
      <c r="I15" s="73"/>
      <c r="J15" s="80"/>
      <c r="K15" s="74"/>
      <c r="L15" s="87"/>
      <c r="M15" s="73"/>
      <c r="N15" s="80"/>
      <c r="O15" s="73"/>
      <c r="P15" s="80"/>
      <c r="Q15" s="73"/>
      <c r="R15" s="80"/>
      <c r="S15" s="158"/>
      <c r="T15" s="87"/>
      <c r="U15" s="73"/>
      <c r="V15" s="80"/>
      <c r="W15" s="73"/>
      <c r="X15" s="80"/>
      <c r="Y15" s="158"/>
      <c r="Z15" s="87"/>
      <c r="AA15" s="160"/>
      <c r="AB15" s="80"/>
      <c r="AC15" s="160"/>
      <c r="AD15" s="80"/>
      <c r="AH15" s="215"/>
      <c r="AI15" s="215"/>
      <c r="AJ15" s="215"/>
      <c r="AK15" s="215"/>
    </row>
    <row r="16" spans="1:37" ht="12.75">
      <c r="A16" s="2" t="s">
        <v>20</v>
      </c>
      <c r="B16" s="150"/>
      <c r="C16" s="3">
        <v>13</v>
      </c>
      <c r="D16" s="81"/>
      <c r="E16" s="3" t="s">
        <v>119</v>
      </c>
      <c r="F16" s="81"/>
      <c r="G16" s="3">
        <v>35.724384287275</v>
      </c>
      <c r="H16" s="81" t="s">
        <v>22</v>
      </c>
      <c r="I16" s="3">
        <v>72.134691435978</v>
      </c>
      <c r="J16" s="81" t="s">
        <v>22</v>
      </c>
      <c r="K16" s="61">
        <v>100.58933197014</v>
      </c>
      <c r="L16" s="88" t="s">
        <v>22</v>
      </c>
      <c r="M16" s="3">
        <v>86.282042536937</v>
      </c>
      <c r="N16" s="81" t="s">
        <v>22</v>
      </c>
      <c r="O16" s="3">
        <v>34.043258920995</v>
      </c>
      <c r="P16" s="81" t="s">
        <v>22</v>
      </c>
      <c r="Q16" s="3">
        <v>33.494230823153</v>
      </c>
      <c r="R16" s="81" t="s">
        <v>22</v>
      </c>
      <c r="S16" s="61">
        <v>34.609870672297</v>
      </c>
      <c r="T16" s="88" t="s">
        <v>22</v>
      </c>
      <c r="U16" s="3">
        <v>13.120963046722</v>
      </c>
      <c r="V16" s="81" t="s">
        <v>22</v>
      </c>
      <c r="W16" s="3">
        <v>12.612498746987</v>
      </c>
      <c r="X16" s="81" t="s">
        <v>22</v>
      </c>
      <c r="Y16" s="61">
        <v>13.63062492394</v>
      </c>
      <c r="Z16" s="88" t="s">
        <v>22</v>
      </c>
      <c r="AA16" s="3">
        <v>6.5764670108374</v>
      </c>
      <c r="AB16" s="81" t="s">
        <v>22</v>
      </c>
      <c r="AC16" s="3">
        <v>30.127032068013</v>
      </c>
      <c r="AD16" s="81" t="s">
        <v>22</v>
      </c>
      <c r="AH16" s="215"/>
      <c r="AI16" s="215"/>
      <c r="AJ16" s="215"/>
      <c r="AK16" s="215"/>
    </row>
    <row r="17" spans="1:30" ht="12.75">
      <c r="A17" s="4" t="s">
        <v>24</v>
      </c>
      <c r="B17" s="150"/>
      <c r="C17" s="3">
        <v>13</v>
      </c>
      <c r="D17" s="81"/>
      <c r="E17" s="3" t="s">
        <v>120</v>
      </c>
      <c r="F17" s="81"/>
      <c r="G17" s="3">
        <v>14.550209029398</v>
      </c>
      <c r="H17" s="81" t="s">
        <v>22</v>
      </c>
      <c r="I17" s="3">
        <v>81.443565417468</v>
      </c>
      <c r="J17" s="81" t="s">
        <v>22</v>
      </c>
      <c r="K17" s="61">
        <v>98.422522504997</v>
      </c>
      <c r="L17" s="88" t="s">
        <v>22</v>
      </c>
      <c r="M17" s="3">
        <v>79.236923973323</v>
      </c>
      <c r="N17" s="81" t="s">
        <v>22</v>
      </c>
      <c r="O17" s="3">
        <v>26.565265005201</v>
      </c>
      <c r="P17" s="81" t="s">
        <v>22</v>
      </c>
      <c r="Q17" s="3">
        <v>24.696254964004</v>
      </c>
      <c r="R17" s="81" t="s">
        <v>22</v>
      </c>
      <c r="S17" s="61">
        <v>28.477265129029</v>
      </c>
      <c r="T17" s="88" t="s">
        <v>22</v>
      </c>
      <c r="U17" s="3">
        <v>6.1724310314746</v>
      </c>
      <c r="V17" s="81" t="s">
        <v>22</v>
      </c>
      <c r="W17" s="3">
        <v>6.4205482154135</v>
      </c>
      <c r="X17" s="81" t="s">
        <v>22</v>
      </c>
      <c r="Y17" s="61">
        <v>5.9247651734104</v>
      </c>
      <c r="Z17" s="88" t="s">
        <v>22</v>
      </c>
      <c r="AA17" s="3">
        <v>1.2040814101867</v>
      </c>
      <c r="AB17" s="81" t="s">
        <v>22</v>
      </c>
      <c r="AC17" s="3">
        <v>20.709678106358</v>
      </c>
      <c r="AD17" s="81" t="s">
        <v>22</v>
      </c>
    </row>
    <row r="18" spans="1:30" ht="12.75">
      <c r="A18" s="5" t="s">
        <v>26</v>
      </c>
      <c r="B18" s="151"/>
      <c r="C18" s="6">
        <v>15</v>
      </c>
      <c r="D18" s="82"/>
      <c r="E18" s="6" t="s">
        <v>121</v>
      </c>
      <c r="F18" s="82"/>
      <c r="G18" s="6">
        <v>17.165959363786</v>
      </c>
      <c r="H18" s="82" t="s">
        <v>22</v>
      </c>
      <c r="I18" s="6">
        <v>97.873952508675</v>
      </c>
      <c r="J18" s="82" t="s">
        <v>22</v>
      </c>
      <c r="K18" s="62">
        <v>97.896932819268</v>
      </c>
      <c r="L18" s="89" t="s">
        <v>22</v>
      </c>
      <c r="M18" s="6">
        <v>91.849106015788</v>
      </c>
      <c r="N18" s="82" t="s">
        <v>22</v>
      </c>
      <c r="O18" s="6">
        <v>34.244576623546</v>
      </c>
      <c r="P18" s="82" t="s">
        <v>22</v>
      </c>
      <c r="Q18" s="6">
        <v>29.633108801733</v>
      </c>
      <c r="R18" s="82" t="s">
        <v>22</v>
      </c>
      <c r="S18" s="62">
        <v>38.915063436088</v>
      </c>
      <c r="T18" s="89" t="s">
        <v>22</v>
      </c>
      <c r="U18" s="6">
        <v>9.6035205044565</v>
      </c>
      <c r="V18" s="82" t="s">
        <v>22</v>
      </c>
      <c r="W18" s="6">
        <v>8.1923350927755</v>
      </c>
      <c r="X18" s="82" t="s">
        <v>22</v>
      </c>
      <c r="Y18" s="62">
        <v>11.045206929634</v>
      </c>
      <c r="Z18" s="89" t="s">
        <v>22</v>
      </c>
      <c r="AA18" s="6">
        <v>5.0124499953791</v>
      </c>
      <c r="AB18" s="82" t="s">
        <v>22</v>
      </c>
      <c r="AC18" s="6">
        <v>26.682140495099</v>
      </c>
      <c r="AD18" s="82" t="s">
        <v>22</v>
      </c>
    </row>
    <row r="19" spans="1:30" ht="12.75">
      <c r="A19" s="5" t="s">
        <v>28</v>
      </c>
      <c r="B19" s="151" t="s">
        <v>122</v>
      </c>
      <c r="C19" s="7">
        <v>12</v>
      </c>
      <c r="D19" s="82"/>
      <c r="E19" s="7" t="s">
        <v>123</v>
      </c>
      <c r="F19" s="82"/>
      <c r="G19" s="7"/>
      <c r="H19" s="82" t="s">
        <v>27</v>
      </c>
      <c r="I19" s="7"/>
      <c r="J19" s="82" t="s">
        <v>27</v>
      </c>
      <c r="K19" s="62">
        <v>99.909271885684</v>
      </c>
      <c r="L19" s="89" t="s">
        <v>22</v>
      </c>
      <c r="M19" s="7">
        <v>73.142494206756</v>
      </c>
      <c r="N19" s="82" t="s">
        <v>22</v>
      </c>
      <c r="O19" s="7">
        <v>21.965206776581</v>
      </c>
      <c r="P19" s="82" t="s">
        <v>22</v>
      </c>
      <c r="Q19" s="7">
        <v>19.838793216419</v>
      </c>
      <c r="R19" s="82" t="s">
        <v>22</v>
      </c>
      <c r="S19" s="62">
        <v>24.135609514373</v>
      </c>
      <c r="T19" s="89" t="s">
        <v>22</v>
      </c>
      <c r="U19" s="7">
        <v>4.7867549130135</v>
      </c>
      <c r="V19" s="82" t="s">
        <v>22</v>
      </c>
      <c r="W19" s="7">
        <v>4.2366947005386</v>
      </c>
      <c r="X19" s="82" t="s">
        <v>22</v>
      </c>
      <c r="Y19" s="62">
        <v>5.3338455826013</v>
      </c>
      <c r="Z19" s="89" t="s">
        <v>22</v>
      </c>
      <c r="AA19" s="7">
        <v>0.73732492551261</v>
      </c>
      <c r="AB19" s="82" t="s">
        <v>22</v>
      </c>
      <c r="AC19" s="7">
        <v>18.491103654256</v>
      </c>
      <c r="AD19" s="82" t="s">
        <v>22</v>
      </c>
    </row>
    <row r="20" spans="1:30" ht="12.75">
      <c r="A20" s="4" t="s">
        <v>29</v>
      </c>
      <c r="B20" s="150"/>
      <c r="C20" s="8">
        <v>13</v>
      </c>
      <c r="D20" s="81"/>
      <c r="E20" s="8" t="s">
        <v>119</v>
      </c>
      <c r="F20" s="81"/>
      <c r="G20" s="8">
        <v>17.915207468205</v>
      </c>
      <c r="H20" s="81" t="s">
        <v>22</v>
      </c>
      <c r="I20" s="8">
        <v>67.295752871136</v>
      </c>
      <c r="J20" s="81" t="s">
        <v>22</v>
      </c>
      <c r="K20" s="61">
        <v>97.327871528616</v>
      </c>
      <c r="L20" s="88" t="s">
        <v>22</v>
      </c>
      <c r="M20" s="8">
        <v>78.756919608801</v>
      </c>
      <c r="N20" s="81" t="s">
        <v>22</v>
      </c>
      <c r="O20" s="8">
        <v>28.430453754204</v>
      </c>
      <c r="P20" s="81" t="s">
        <v>22</v>
      </c>
      <c r="Q20" s="8">
        <v>27.406323972455</v>
      </c>
      <c r="R20" s="81" t="s">
        <v>22</v>
      </c>
      <c r="S20" s="61">
        <v>29.482686668638</v>
      </c>
      <c r="T20" s="88" t="s">
        <v>22</v>
      </c>
      <c r="U20" s="8">
        <v>5.6154710542014</v>
      </c>
      <c r="V20" s="81" t="s">
        <v>22</v>
      </c>
      <c r="W20" s="8">
        <v>5.6520626414892</v>
      </c>
      <c r="X20" s="81" t="s">
        <v>22</v>
      </c>
      <c r="Y20" s="61">
        <v>5.5786148060278</v>
      </c>
      <c r="Z20" s="88" t="s">
        <v>22</v>
      </c>
      <c r="AA20" s="8">
        <v>1.0381902393477</v>
      </c>
      <c r="AB20" s="81" t="s">
        <v>22</v>
      </c>
      <c r="AC20" s="8">
        <v>28.070571557998</v>
      </c>
      <c r="AD20" s="81" t="s">
        <v>22</v>
      </c>
    </row>
    <row r="21" spans="1:30" ht="12.75">
      <c r="A21" s="4" t="s">
        <v>30</v>
      </c>
      <c r="B21" s="150"/>
      <c r="C21" s="8">
        <v>13</v>
      </c>
      <c r="D21" s="81"/>
      <c r="E21" s="8" t="s">
        <v>124</v>
      </c>
      <c r="F21" s="81"/>
      <c r="G21" s="8">
        <v>6.3143634649703</v>
      </c>
      <c r="H21" s="81" t="s">
        <v>22</v>
      </c>
      <c r="I21" s="8">
        <v>70.874700234901</v>
      </c>
      <c r="J21" s="81" t="s">
        <v>22</v>
      </c>
      <c r="K21" s="61">
        <v>98.108105898655</v>
      </c>
      <c r="L21" s="88" t="s">
        <v>22</v>
      </c>
      <c r="M21" s="8">
        <v>89.877808589654</v>
      </c>
      <c r="N21" s="81" t="s">
        <v>22</v>
      </c>
      <c r="O21" s="8">
        <v>26.047278355822</v>
      </c>
      <c r="P21" s="81" t="s">
        <v>22</v>
      </c>
      <c r="Q21" s="8">
        <v>22.876199790747</v>
      </c>
      <c r="R21" s="81" t="s">
        <v>22</v>
      </c>
      <c r="S21" s="61">
        <v>29.386056160318</v>
      </c>
      <c r="T21" s="88" t="s">
        <v>22</v>
      </c>
      <c r="U21" s="8">
        <v>3.219601619944</v>
      </c>
      <c r="V21" s="81" t="s">
        <v>22</v>
      </c>
      <c r="W21" s="8">
        <v>2.7090246000191</v>
      </c>
      <c r="X21" s="81" t="s">
        <v>22</v>
      </c>
      <c r="Y21" s="61">
        <v>3.7601512436781</v>
      </c>
      <c r="Z21" s="88" t="s">
        <v>22</v>
      </c>
      <c r="AA21" s="8">
        <v>0.72676813546168</v>
      </c>
      <c r="AB21" s="81" t="s">
        <v>22</v>
      </c>
      <c r="AC21" s="8">
        <v>20.323075277253</v>
      </c>
      <c r="AD21" s="81" t="s">
        <v>22</v>
      </c>
    </row>
    <row r="22" spans="1:30" ht="12.75">
      <c r="A22" s="5" t="s">
        <v>31</v>
      </c>
      <c r="B22" s="151"/>
      <c r="C22" s="6">
        <v>16</v>
      </c>
      <c r="D22" s="82"/>
      <c r="E22" s="6" t="s">
        <v>125</v>
      </c>
      <c r="F22" s="82"/>
      <c r="G22" s="6">
        <v>60.725055651201</v>
      </c>
      <c r="H22" s="82" t="s">
        <v>22</v>
      </c>
      <c r="I22" s="6">
        <v>96.918894079804</v>
      </c>
      <c r="J22" s="82" t="s">
        <v>22</v>
      </c>
      <c r="K22" s="62">
        <v>99.432324265768</v>
      </c>
      <c r="L22" s="89" t="s">
        <v>22</v>
      </c>
      <c r="M22" s="6">
        <v>87.507258028496</v>
      </c>
      <c r="N22" s="82" t="s">
        <v>22</v>
      </c>
      <c r="O22" s="6">
        <v>44.852584230773</v>
      </c>
      <c r="P22" s="82" t="s">
        <v>22</v>
      </c>
      <c r="Q22" s="6">
        <v>41.870230221778</v>
      </c>
      <c r="R22" s="82" t="s">
        <v>22</v>
      </c>
      <c r="S22" s="62">
        <v>47.921440261866</v>
      </c>
      <c r="T22" s="89" t="s">
        <v>22</v>
      </c>
      <c r="U22" s="6">
        <v>8.9641360276787</v>
      </c>
      <c r="V22" s="82" t="s">
        <v>22</v>
      </c>
      <c r="W22" s="6">
        <v>7.5569313915802</v>
      </c>
      <c r="X22" s="82" t="s">
        <v>22</v>
      </c>
      <c r="Y22" s="62">
        <v>10.37778802292</v>
      </c>
      <c r="Z22" s="89" t="s">
        <v>22</v>
      </c>
      <c r="AA22" s="6">
        <v>2.1750800742232</v>
      </c>
      <c r="AB22" s="82" t="s">
        <v>22</v>
      </c>
      <c r="AC22" s="6">
        <v>28.948379224892</v>
      </c>
      <c r="AD22" s="82" t="s">
        <v>22</v>
      </c>
    </row>
    <row r="23" spans="1:30" ht="12.75">
      <c r="A23" s="5" t="s">
        <v>32</v>
      </c>
      <c r="B23" s="151"/>
      <c r="C23" s="6">
        <v>14</v>
      </c>
      <c r="D23" s="82"/>
      <c r="E23" s="6" t="s">
        <v>126</v>
      </c>
      <c r="F23" s="82"/>
      <c r="G23" s="6">
        <v>29.980760299874</v>
      </c>
      <c r="H23" s="82" t="s">
        <v>22</v>
      </c>
      <c r="I23" s="6">
        <v>89.182158492481</v>
      </c>
      <c r="J23" s="82" t="s">
        <v>22</v>
      </c>
      <c r="K23" s="62">
        <v>96.357074555045</v>
      </c>
      <c r="L23" s="89" t="s">
        <v>22</v>
      </c>
      <c r="M23" s="6">
        <v>87.17643649232</v>
      </c>
      <c r="N23" s="82" t="s">
        <v>22</v>
      </c>
      <c r="O23" s="6">
        <v>29.72991460187</v>
      </c>
      <c r="P23" s="82" t="s">
        <v>22</v>
      </c>
      <c r="Q23" s="6">
        <v>25.639874270319</v>
      </c>
      <c r="R23" s="82" t="s">
        <v>22</v>
      </c>
      <c r="S23" s="62">
        <v>34.083182168732</v>
      </c>
      <c r="T23" s="89" t="s">
        <v>22</v>
      </c>
      <c r="U23" s="6">
        <v>6.969079413558</v>
      </c>
      <c r="V23" s="82" t="s">
        <v>22</v>
      </c>
      <c r="W23" s="6">
        <v>5.1618237656508</v>
      </c>
      <c r="X23" s="82" t="s">
        <v>22</v>
      </c>
      <c r="Y23" s="62">
        <v>8.8617986752286</v>
      </c>
      <c r="Z23" s="89" t="s">
        <v>22</v>
      </c>
      <c r="AA23" s="6">
        <v>1.3545851072758</v>
      </c>
      <c r="AB23" s="82" t="s">
        <v>22</v>
      </c>
      <c r="AC23" s="6">
        <v>22.616474575502</v>
      </c>
      <c r="AD23" s="82" t="s">
        <v>22</v>
      </c>
    </row>
    <row r="24" spans="1:30" ht="12.75">
      <c r="A24" s="4" t="s">
        <v>33</v>
      </c>
      <c r="B24" s="150"/>
      <c r="C24" s="8">
        <v>13</v>
      </c>
      <c r="D24" s="81"/>
      <c r="E24" s="8" t="s">
        <v>124</v>
      </c>
      <c r="F24" s="86"/>
      <c r="G24" s="8">
        <v>27.566209694265</v>
      </c>
      <c r="H24" s="81" t="s">
        <v>22</v>
      </c>
      <c r="I24" s="8">
        <v>71.415590900533</v>
      </c>
      <c r="J24" s="86" t="s">
        <v>22</v>
      </c>
      <c r="K24" s="63">
        <v>96.781081168516</v>
      </c>
      <c r="L24" s="90" t="s">
        <v>22</v>
      </c>
      <c r="M24" s="8">
        <v>86.133708331125</v>
      </c>
      <c r="N24" s="81" t="s">
        <v>22</v>
      </c>
      <c r="O24" s="8">
        <v>41.25420488567</v>
      </c>
      <c r="P24" s="81" t="s">
        <v>22</v>
      </c>
      <c r="Q24" s="8">
        <v>38.407053274919</v>
      </c>
      <c r="R24" s="81" t="s">
        <v>22</v>
      </c>
      <c r="S24" s="61">
        <v>44.246684254273</v>
      </c>
      <c r="T24" s="88" t="s">
        <v>22</v>
      </c>
      <c r="U24" s="8">
        <v>16.110560168159</v>
      </c>
      <c r="V24" s="81" t="s">
        <v>22</v>
      </c>
      <c r="W24" s="8">
        <v>14.504721059731</v>
      </c>
      <c r="X24" s="81" t="s">
        <v>22</v>
      </c>
      <c r="Y24" s="61">
        <v>17.811045491309</v>
      </c>
      <c r="Z24" s="88" t="s">
        <v>22</v>
      </c>
      <c r="AA24" s="8">
        <v>5.1181547240702</v>
      </c>
      <c r="AB24" s="81" t="s">
        <v>22</v>
      </c>
      <c r="AC24" s="8">
        <v>27.037758302784</v>
      </c>
      <c r="AD24" s="81" t="s">
        <v>22</v>
      </c>
    </row>
    <row r="25" spans="1:30" ht="12.75">
      <c r="A25" s="4" t="s">
        <v>34</v>
      </c>
      <c r="B25" s="150"/>
      <c r="C25" s="8">
        <v>15</v>
      </c>
      <c r="D25" s="81"/>
      <c r="E25" s="8" t="s">
        <v>121</v>
      </c>
      <c r="F25" s="81"/>
      <c r="G25" s="8">
        <v>3.7868341324112</v>
      </c>
      <c r="H25" s="81" t="s">
        <v>22</v>
      </c>
      <c r="I25" s="8">
        <v>100.10666961946</v>
      </c>
      <c r="J25" s="81" t="s">
        <v>22</v>
      </c>
      <c r="K25" s="61">
        <v>99.127473206193</v>
      </c>
      <c r="L25" s="88" t="s">
        <v>22</v>
      </c>
      <c r="M25" s="8">
        <v>84.877219041108</v>
      </c>
      <c r="N25" s="81" t="s">
        <v>22</v>
      </c>
      <c r="O25" s="8">
        <v>20.997001664503</v>
      </c>
      <c r="P25" s="81" t="s">
        <v>22</v>
      </c>
      <c r="Q25" s="8">
        <v>19.3771286026</v>
      </c>
      <c r="R25" s="81" t="s">
        <v>22</v>
      </c>
      <c r="S25" s="61">
        <v>22.607758778611</v>
      </c>
      <c r="T25" s="88" t="s">
        <v>22</v>
      </c>
      <c r="U25" s="8">
        <v>1.1328046581031</v>
      </c>
      <c r="V25" s="81" t="s">
        <v>22</v>
      </c>
      <c r="W25" s="8">
        <v>0.83986632356</v>
      </c>
      <c r="X25" s="81" t="s">
        <v>22</v>
      </c>
      <c r="Y25" s="61">
        <v>1.418924695268</v>
      </c>
      <c r="Z25" s="88" t="s">
        <v>22</v>
      </c>
      <c r="AA25" s="8">
        <v>0.56054764679407</v>
      </c>
      <c r="AB25" s="81" t="s">
        <v>22</v>
      </c>
      <c r="AC25" s="8">
        <v>22.907792609541</v>
      </c>
      <c r="AD25" s="81" t="s">
        <v>22</v>
      </c>
    </row>
    <row r="26" spans="1:30" ht="12.75">
      <c r="A26" s="5" t="s">
        <v>35</v>
      </c>
      <c r="B26" s="151"/>
      <c r="C26" s="6">
        <v>15</v>
      </c>
      <c r="D26" s="82"/>
      <c r="E26" s="6" t="s">
        <v>121</v>
      </c>
      <c r="F26" s="82"/>
      <c r="G26" s="6">
        <v>33.299552730408</v>
      </c>
      <c r="H26" s="82" t="s">
        <v>22</v>
      </c>
      <c r="I26" s="6">
        <v>93.98720604805</v>
      </c>
      <c r="J26" s="82" t="s">
        <v>22</v>
      </c>
      <c r="K26" s="62">
        <v>98.692486946233</v>
      </c>
      <c r="L26" s="89" t="s">
        <v>22</v>
      </c>
      <c r="M26" s="6">
        <v>89.206891901405</v>
      </c>
      <c r="N26" s="82" t="s">
        <v>22</v>
      </c>
      <c r="O26" s="6">
        <v>33.50445146352</v>
      </c>
      <c r="P26" s="82" t="s">
        <v>22</v>
      </c>
      <c r="Q26" s="6">
        <v>34.417852022024</v>
      </c>
      <c r="R26" s="82" t="s">
        <v>22</v>
      </c>
      <c r="S26" s="62">
        <v>32.5474874014</v>
      </c>
      <c r="T26" s="89" t="s">
        <v>22</v>
      </c>
      <c r="U26" s="6">
        <v>4.1629248572196</v>
      </c>
      <c r="V26" s="82" t="s">
        <v>22</v>
      </c>
      <c r="W26" s="6">
        <v>4.6977701606646</v>
      </c>
      <c r="X26" s="82" t="s">
        <v>22</v>
      </c>
      <c r="Y26" s="62">
        <v>3.611438896501</v>
      </c>
      <c r="Z26" s="89" t="s">
        <v>22</v>
      </c>
      <c r="AA26" s="6">
        <v>0.29366811124045</v>
      </c>
      <c r="AB26" s="82" t="s">
        <v>22</v>
      </c>
      <c r="AC26" s="6">
        <v>20.32847293517</v>
      </c>
      <c r="AD26" s="82" t="s">
        <v>22</v>
      </c>
    </row>
    <row r="27" spans="1:30" ht="12.75">
      <c r="A27" s="5" t="s">
        <v>36</v>
      </c>
      <c r="B27" s="151"/>
      <c r="C27" s="6"/>
      <c r="D27" s="82" t="s">
        <v>27</v>
      </c>
      <c r="E27" s="6"/>
      <c r="F27" s="82" t="s">
        <v>27</v>
      </c>
      <c r="G27" s="6"/>
      <c r="H27" s="82" t="s">
        <v>27</v>
      </c>
      <c r="I27" s="6"/>
      <c r="J27" s="82" t="s">
        <v>27</v>
      </c>
      <c r="K27" s="62"/>
      <c r="L27" s="89" t="s">
        <v>27</v>
      </c>
      <c r="M27" s="6"/>
      <c r="N27" s="82" t="s">
        <v>27</v>
      </c>
      <c r="O27" s="6"/>
      <c r="P27" s="82" t="s">
        <v>27</v>
      </c>
      <c r="Q27" s="6"/>
      <c r="R27" s="82" t="s">
        <v>27</v>
      </c>
      <c r="S27" s="62"/>
      <c r="T27" s="89" t="s">
        <v>27</v>
      </c>
      <c r="U27" s="6"/>
      <c r="V27" s="82" t="s">
        <v>27</v>
      </c>
      <c r="W27" s="6"/>
      <c r="X27" s="82" t="s">
        <v>27</v>
      </c>
      <c r="Y27" s="62"/>
      <c r="Z27" s="89" t="s">
        <v>27</v>
      </c>
      <c r="AA27" s="6"/>
      <c r="AB27" s="82" t="s">
        <v>27</v>
      </c>
      <c r="AC27" s="6"/>
      <c r="AD27" s="82" t="s">
        <v>27</v>
      </c>
    </row>
    <row r="28" spans="1:30" ht="12.75">
      <c r="A28" s="4" t="s">
        <v>37</v>
      </c>
      <c r="B28" s="150"/>
      <c r="C28" s="8">
        <v>14</v>
      </c>
      <c r="D28" s="81"/>
      <c r="E28" s="8" t="s">
        <v>126</v>
      </c>
      <c r="F28" s="81"/>
      <c r="G28" s="8">
        <v>3.0422780002322</v>
      </c>
      <c r="H28" s="81" t="s">
        <v>22</v>
      </c>
      <c r="I28" s="8">
        <v>84.329855946535</v>
      </c>
      <c r="J28" s="81" t="s">
        <v>22</v>
      </c>
      <c r="K28" s="61">
        <v>97.110620539119</v>
      </c>
      <c r="L28" s="88" t="s">
        <v>22</v>
      </c>
      <c r="M28" s="8">
        <v>87.351839996896</v>
      </c>
      <c r="N28" s="81" t="s">
        <v>22</v>
      </c>
      <c r="O28" s="8">
        <v>27.331027019699</v>
      </c>
      <c r="P28" s="81" t="s">
        <v>22</v>
      </c>
      <c r="Q28" s="8">
        <v>25.670807110957</v>
      </c>
      <c r="R28" s="81" t="s">
        <v>22</v>
      </c>
      <c r="S28" s="61">
        <v>29.074704009848</v>
      </c>
      <c r="T28" s="88" t="s">
        <v>22</v>
      </c>
      <c r="U28" s="8">
        <v>4.1234568059169</v>
      </c>
      <c r="V28" s="81" t="s">
        <v>22</v>
      </c>
      <c r="W28" s="8">
        <v>3.4216098482934</v>
      </c>
      <c r="X28" s="81" t="s">
        <v>22</v>
      </c>
      <c r="Y28" s="61">
        <v>4.8431793477909</v>
      </c>
      <c r="Z28" s="88" t="s">
        <v>22</v>
      </c>
      <c r="AA28" s="8">
        <v>1.0527165529418</v>
      </c>
      <c r="AB28" s="81" t="s">
        <v>22</v>
      </c>
      <c r="AC28" s="8">
        <v>20.685960093242</v>
      </c>
      <c r="AD28" s="81" t="s">
        <v>22</v>
      </c>
    </row>
    <row r="29" spans="1:30" ht="12.75">
      <c r="A29" s="4" t="s">
        <v>38</v>
      </c>
      <c r="B29" s="148"/>
      <c r="C29" s="8">
        <v>16</v>
      </c>
      <c r="D29" s="81"/>
      <c r="E29" s="8" t="s">
        <v>125</v>
      </c>
      <c r="F29" s="81"/>
      <c r="G29" s="8">
        <v>43.719858921759</v>
      </c>
      <c r="H29" s="81" t="s">
        <v>22</v>
      </c>
      <c r="I29" s="8">
        <v>96.397995406139</v>
      </c>
      <c r="J29" s="81" t="s">
        <v>22</v>
      </c>
      <c r="K29" s="61">
        <v>98.53471333876</v>
      </c>
      <c r="L29" s="88" t="s">
        <v>22</v>
      </c>
      <c r="M29" s="8">
        <v>87.988422575977</v>
      </c>
      <c r="N29" s="81" t="s">
        <v>22</v>
      </c>
      <c r="O29" s="8">
        <v>40.388616037918</v>
      </c>
      <c r="P29" s="81" t="s">
        <v>22</v>
      </c>
      <c r="Q29" s="8">
        <v>36.80245770558</v>
      </c>
      <c r="R29" s="81" t="s">
        <v>22</v>
      </c>
      <c r="S29" s="61">
        <v>44.115460310518</v>
      </c>
      <c r="T29" s="88" t="s">
        <v>22</v>
      </c>
      <c r="U29" s="8">
        <v>13.633797728453</v>
      </c>
      <c r="V29" s="81" t="s">
        <v>22</v>
      </c>
      <c r="W29" s="8">
        <v>10.750210484336</v>
      </c>
      <c r="X29" s="81" t="s">
        <v>22</v>
      </c>
      <c r="Y29" s="61">
        <v>16.629834254144</v>
      </c>
      <c r="Z29" s="88" t="s">
        <v>22</v>
      </c>
      <c r="AA29" s="8">
        <v>4.7021410642319</v>
      </c>
      <c r="AB29" s="81" t="s">
        <v>22</v>
      </c>
      <c r="AC29" s="8">
        <v>33.370409840395</v>
      </c>
      <c r="AD29" s="81" t="s">
        <v>22</v>
      </c>
    </row>
    <row r="30" spans="1:30" ht="12.75">
      <c r="A30" s="5" t="s">
        <v>39</v>
      </c>
      <c r="B30" s="151"/>
      <c r="C30" s="6">
        <v>15</v>
      </c>
      <c r="D30" s="82"/>
      <c r="E30" s="6" t="s">
        <v>127</v>
      </c>
      <c r="F30" s="82"/>
      <c r="G30" s="6">
        <v>0</v>
      </c>
      <c r="H30" s="82" t="s">
        <v>22</v>
      </c>
      <c r="I30" s="6">
        <v>69.903849397794</v>
      </c>
      <c r="J30" s="82" t="s">
        <v>22</v>
      </c>
      <c r="K30" s="245">
        <v>100</v>
      </c>
      <c r="L30" s="89" t="s">
        <v>22</v>
      </c>
      <c r="M30" s="6">
        <v>96.716289763963</v>
      </c>
      <c r="N30" s="82" t="s">
        <v>22</v>
      </c>
      <c r="O30" s="6">
        <v>22.13106705717</v>
      </c>
      <c r="P30" s="82" t="s">
        <v>22</v>
      </c>
      <c r="Q30" s="6">
        <v>22.294522907337</v>
      </c>
      <c r="R30" s="82" t="s">
        <v>22</v>
      </c>
      <c r="S30" s="62">
        <v>21.973101634542</v>
      </c>
      <c r="T30" s="89" t="s">
        <v>22</v>
      </c>
      <c r="U30" s="6">
        <v>3.9309069001334</v>
      </c>
      <c r="V30" s="82" t="s">
        <v>22</v>
      </c>
      <c r="W30" s="6">
        <v>4.1178067318132</v>
      </c>
      <c r="X30" s="82" t="s">
        <v>22</v>
      </c>
      <c r="Y30" s="62">
        <v>3.7513721829508</v>
      </c>
      <c r="Z30" s="89" t="s">
        <v>22</v>
      </c>
      <c r="AA30" s="6">
        <v>1.4909769802804</v>
      </c>
      <c r="AB30" s="82" t="s">
        <v>22</v>
      </c>
      <c r="AC30" s="6">
        <v>26.220152221032</v>
      </c>
      <c r="AD30" s="82" t="s">
        <v>22</v>
      </c>
    </row>
    <row r="31" spans="1:30" ht="12.75">
      <c r="A31" s="5" t="s">
        <v>40</v>
      </c>
      <c r="B31" s="151"/>
      <c r="C31" s="6">
        <v>15</v>
      </c>
      <c r="D31" s="82"/>
      <c r="E31" s="6" t="s">
        <v>121</v>
      </c>
      <c r="F31" s="82"/>
      <c r="G31" s="6">
        <v>31.133010135476</v>
      </c>
      <c r="H31" s="82" t="s">
        <v>22</v>
      </c>
      <c r="I31" s="245">
        <v>100</v>
      </c>
      <c r="J31" s="82" t="s">
        <v>22</v>
      </c>
      <c r="K31" s="62">
        <v>98.244577158138</v>
      </c>
      <c r="L31" s="89" t="s">
        <v>22</v>
      </c>
      <c r="M31" s="6">
        <v>64.799168784515</v>
      </c>
      <c r="N31" s="82" t="s">
        <v>22</v>
      </c>
      <c r="O31" s="6">
        <v>22.214613340435</v>
      </c>
      <c r="P31" s="82" t="s">
        <v>22</v>
      </c>
      <c r="Q31" s="6">
        <v>19.126036734004</v>
      </c>
      <c r="R31" s="82" t="s">
        <v>22</v>
      </c>
      <c r="S31" s="62">
        <v>25.381901603303</v>
      </c>
      <c r="T31" s="89" t="s">
        <v>22</v>
      </c>
      <c r="U31" s="6">
        <v>6.2132146665566</v>
      </c>
      <c r="V31" s="82" t="s">
        <v>22</v>
      </c>
      <c r="W31" s="6">
        <v>6.6195975342656</v>
      </c>
      <c r="X31" s="82" t="s">
        <v>22</v>
      </c>
      <c r="Y31" s="62">
        <v>5.8098403276318</v>
      </c>
      <c r="Z31" s="89" t="s">
        <v>22</v>
      </c>
      <c r="AA31" s="6">
        <v>1.5394050621724</v>
      </c>
      <c r="AB31" s="82" t="s">
        <v>22</v>
      </c>
      <c r="AC31" s="6">
        <v>33.126939986143</v>
      </c>
      <c r="AD31" s="82" t="s">
        <v>22</v>
      </c>
    </row>
    <row r="32" spans="1:30" ht="12.75">
      <c r="A32" s="4" t="s">
        <v>41</v>
      </c>
      <c r="B32" s="150"/>
      <c r="C32" s="8">
        <v>15</v>
      </c>
      <c r="D32" s="81"/>
      <c r="E32" s="8" t="s">
        <v>121</v>
      </c>
      <c r="F32" s="81"/>
      <c r="G32" s="8">
        <v>5.3736551286989</v>
      </c>
      <c r="H32" s="81" t="s">
        <v>22</v>
      </c>
      <c r="I32" s="8">
        <v>96.464742552533</v>
      </c>
      <c r="J32" s="81" t="s">
        <v>22</v>
      </c>
      <c r="K32" s="246">
        <v>100</v>
      </c>
      <c r="L32" s="88" t="s">
        <v>22</v>
      </c>
      <c r="M32" s="8">
        <v>77.731291032165</v>
      </c>
      <c r="N32" s="81" t="s">
        <v>22</v>
      </c>
      <c r="O32" s="8">
        <v>25.197121827269</v>
      </c>
      <c r="P32" s="81" t="s">
        <v>22</v>
      </c>
      <c r="Q32" s="8">
        <v>22.123708189756</v>
      </c>
      <c r="R32" s="81" t="s">
        <v>22</v>
      </c>
      <c r="S32" s="61">
        <v>28.357443355288</v>
      </c>
      <c r="T32" s="88" t="s">
        <v>22</v>
      </c>
      <c r="U32" s="8">
        <v>2.4477305624186</v>
      </c>
      <c r="V32" s="81" t="s">
        <v>22</v>
      </c>
      <c r="W32" s="8">
        <v>2.190254128781</v>
      </c>
      <c r="X32" s="81" t="s">
        <v>22</v>
      </c>
      <c r="Y32" s="61">
        <v>2.7045391108902</v>
      </c>
      <c r="Z32" s="88" t="s">
        <v>22</v>
      </c>
      <c r="AA32" s="8">
        <v>0.49092052162002</v>
      </c>
      <c r="AB32" s="81" t="s">
        <v>22</v>
      </c>
      <c r="AC32" s="8">
        <v>18.467263264325</v>
      </c>
      <c r="AD32" s="81"/>
    </row>
    <row r="33" spans="1:30" ht="12.75">
      <c r="A33" s="4" t="s">
        <v>42</v>
      </c>
      <c r="B33" s="150">
        <v>4</v>
      </c>
      <c r="C33" s="8">
        <v>14</v>
      </c>
      <c r="D33" s="81"/>
      <c r="E33" s="8" t="s">
        <v>126</v>
      </c>
      <c r="F33" s="81"/>
      <c r="G33" s="8">
        <v>0.16421553090333</v>
      </c>
      <c r="H33" s="81" t="s">
        <v>22</v>
      </c>
      <c r="I33" s="8">
        <v>88.228611898017</v>
      </c>
      <c r="J33" s="81" t="s">
        <v>22</v>
      </c>
      <c r="K33" s="246">
        <v>100</v>
      </c>
      <c r="L33" s="88" t="s">
        <v>22</v>
      </c>
      <c r="M33" s="8"/>
      <c r="N33" s="81" t="s">
        <v>27</v>
      </c>
      <c r="O33" s="8"/>
      <c r="P33" s="81" t="s">
        <v>27</v>
      </c>
      <c r="Q33" s="8"/>
      <c r="R33" s="81" t="s">
        <v>27</v>
      </c>
      <c r="S33" s="61"/>
      <c r="T33" s="88" t="s">
        <v>27</v>
      </c>
      <c r="U33" s="8"/>
      <c r="V33" s="81" t="s">
        <v>27</v>
      </c>
      <c r="W33" s="8"/>
      <c r="X33" s="81" t="s">
        <v>27</v>
      </c>
      <c r="Y33" s="61"/>
      <c r="Z33" s="88" t="s">
        <v>27</v>
      </c>
      <c r="AA33" s="8"/>
      <c r="AB33" s="81" t="s">
        <v>27</v>
      </c>
      <c r="AC33" s="8">
        <v>16.365567972395</v>
      </c>
      <c r="AD33" s="81" t="s">
        <v>22</v>
      </c>
    </row>
    <row r="34" spans="1:30" ht="12.75">
      <c r="A34" s="5" t="s">
        <v>43</v>
      </c>
      <c r="B34" s="151"/>
      <c r="C34" s="6">
        <v>14</v>
      </c>
      <c r="D34" s="82"/>
      <c r="E34" s="6" t="s">
        <v>121</v>
      </c>
      <c r="F34" s="82"/>
      <c r="G34" s="6"/>
      <c r="H34" s="82" t="s">
        <v>27</v>
      </c>
      <c r="I34" s="6"/>
      <c r="J34" s="82" t="s">
        <v>27</v>
      </c>
      <c r="K34" s="62"/>
      <c r="L34" s="89" t="s">
        <v>27</v>
      </c>
      <c r="M34" s="6">
        <v>87.084335695226</v>
      </c>
      <c r="N34" s="82" t="s">
        <v>22</v>
      </c>
      <c r="O34" s="6">
        <v>31.432133154129</v>
      </c>
      <c r="P34" s="82" t="s">
        <v>22</v>
      </c>
      <c r="Q34" s="6">
        <v>38.449082087057</v>
      </c>
      <c r="R34" s="82" t="s">
        <v>22</v>
      </c>
      <c r="S34" s="62">
        <v>23.57161367375</v>
      </c>
      <c r="T34" s="89" t="s">
        <v>22</v>
      </c>
      <c r="U34" s="6">
        <v>1.8783198765729</v>
      </c>
      <c r="V34" s="82" t="s">
        <v>22</v>
      </c>
      <c r="W34" s="6">
        <v>2.0905631450302</v>
      </c>
      <c r="X34" s="82" t="s">
        <v>22</v>
      </c>
      <c r="Y34" s="62">
        <v>1.6556052686035</v>
      </c>
      <c r="Z34" s="89" t="s">
        <v>22</v>
      </c>
      <c r="AA34" s="6">
        <v>0.58791567591557</v>
      </c>
      <c r="AB34" s="82" t="s">
        <v>22</v>
      </c>
      <c r="AC34" s="6">
        <v>23.876085284433</v>
      </c>
      <c r="AD34" s="82" t="s">
        <v>22</v>
      </c>
    </row>
    <row r="35" spans="1:30" ht="12.75">
      <c r="A35" s="5" t="s">
        <v>44</v>
      </c>
      <c r="B35" s="151"/>
      <c r="C35" s="6">
        <v>12</v>
      </c>
      <c r="D35" s="82"/>
      <c r="E35" s="6" t="s">
        <v>128</v>
      </c>
      <c r="F35" s="82"/>
      <c r="G35" s="6">
        <v>1.5637002084934</v>
      </c>
      <c r="H35" s="82" t="s">
        <v>22</v>
      </c>
      <c r="I35" s="6">
        <v>85.056898413489</v>
      </c>
      <c r="J35" s="82" t="s">
        <v>22</v>
      </c>
      <c r="K35" s="62">
        <v>97.128001574597</v>
      </c>
      <c r="L35" s="89" t="s">
        <v>22</v>
      </c>
      <c r="M35" s="6">
        <v>77.742507702362</v>
      </c>
      <c r="N35" s="82" t="s">
        <v>22</v>
      </c>
      <c r="O35" s="6">
        <v>12.805800132849</v>
      </c>
      <c r="P35" s="82" t="s">
        <v>22</v>
      </c>
      <c r="Q35" s="6">
        <v>13.264400953595</v>
      </c>
      <c r="R35" s="82" t="s">
        <v>22</v>
      </c>
      <c r="S35" s="62">
        <v>12.328806619958</v>
      </c>
      <c r="T35" s="89" t="s">
        <v>22</v>
      </c>
      <c r="U35" s="6">
        <v>1.5650771542719</v>
      </c>
      <c r="V35" s="82" t="s">
        <v>22</v>
      </c>
      <c r="W35" s="6">
        <v>1.7347810174454</v>
      </c>
      <c r="X35" s="82" t="s">
        <v>22</v>
      </c>
      <c r="Y35" s="62">
        <v>1.3948707909162</v>
      </c>
      <c r="Z35" s="89" t="s">
        <v>22</v>
      </c>
      <c r="AA35" s="6">
        <v>0.20429009193054</v>
      </c>
      <c r="AB35" s="82" t="s">
        <v>22</v>
      </c>
      <c r="AC35" s="6">
        <v>19.635631676657</v>
      </c>
      <c r="AD35" s="82" t="s">
        <v>22</v>
      </c>
    </row>
    <row r="36" spans="1:30" ht="12.75">
      <c r="A36" s="4" t="s">
        <v>45</v>
      </c>
      <c r="B36" s="150"/>
      <c r="C36" s="8">
        <v>9</v>
      </c>
      <c r="D36" s="81"/>
      <c r="E36" s="8" t="s">
        <v>129</v>
      </c>
      <c r="F36" s="81"/>
      <c r="G36" s="8">
        <v>2.479434207623</v>
      </c>
      <c r="H36" s="81" t="s">
        <v>22</v>
      </c>
      <c r="I36" s="8">
        <v>66.11548293456</v>
      </c>
      <c r="J36" s="81" t="s">
        <v>22</v>
      </c>
      <c r="K36" s="246">
        <v>100</v>
      </c>
      <c r="L36" s="88" t="s">
        <v>22</v>
      </c>
      <c r="M36" s="8">
        <v>54.038278761968</v>
      </c>
      <c r="N36" s="81" t="s">
        <v>22</v>
      </c>
      <c r="O36" s="8">
        <v>14.016168759559</v>
      </c>
      <c r="P36" s="81" t="s">
        <v>22</v>
      </c>
      <c r="Q36" s="8">
        <v>14.566150320601</v>
      </c>
      <c r="R36" s="81" t="s">
        <v>22</v>
      </c>
      <c r="S36" s="61">
        <v>13.497440228676</v>
      </c>
      <c r="T36" s="88" t="s">
        <v>22</v>
      </c>
      <c r="U36" s="8">
        <v>2.6812780490568</v>
      </c>
      <c r="V36" s="81" t="s">
        <v>22</v>
      </c>
      <c r="W36" s="8">
        <v>2.5146839374751</v>
      </c>
      <c r="X36" s="81" t="s">
        <v>22</v>
      </c>
      <c r="Y36" s="61">
        <v>2.8315079300276</v>
      </c>
      <c r="Z36" s="88" t="s">
        <v>22</v>
      </c>
      <c r="AA36" s="8">
        <v>1.5622000186351</v>
      </c>
      <c r="AB36" s="81" t="s">
        <v>22</v>
      </c>
      <c r="AC36" s="8">
        <v>30.431877741284</v>
      </c>
      <c r="AD36" s="81"/>
    </row>
    <row r="37" spans="1:30" ht="12.75">
      <c r="A37" s="4" t="s">
        <v>46</v>
      </c>
      <c r="B37" s="150"/>
      <c r="C37" s="8">
        <v>14</v>
      </c>
      <c r="D37" s="81"/>
      <c r="E37" s="8" t="s">
        <v>126</v>
      </c>
      <c r="F37" s="81"/>
      <c r="G37" s="8">
        <v>0</v>
      </c>
      <c r="H37" s="81" t="s">
        <v>22</v>
      </c>
      <c r="I37" s="8">
        <v>91.47088893672</v>
      </c>
      <c r="J37" s="81" t="s">
        <v>22</v>
      </c>
      <c r="K37" s="61">
        <v>99.542457725414</v>
      </c>
      <c r="L37" s="88" t="s">
        <v>22</v>
      </c>
      <c r="M37" s="8">
        <v>91.326291659071</v>
      </c>
      <c r="N37" s="81" t="s">
        <v>22</v>
      </c>
      <c r="O37" s="8">
        <v>31.305091109608</v>
      </c>
      <c r="P37" s="81" t="s">
        <v>22</v>
      </c>
      <c r="Q37" s="8">
        <v>31.50690150813</v>
      </c>
      <c r="R37" s="81" t="s">
        <v>22</v>
      </c>
      <c r="S37" s="61">
        <v>31.099439544802</v>
      </c>
      <c r="T37" s="88" t="s">
        <v>22</v>
      </c>
      <c r="U37" s="8">
        <v>2.8139261209608</v>
      </c>
      <c r="V37" s="81" t="s">
        <v>22</v>
      </c>
      <c r="W37" s="8">
        <v>2.9493977038009</v>
      </c>
      <c r="X37" s="81" t="s">
        <v>22</v>
      </c>
      <c r="Y37" s="61">
        <v>2.6785985462675</v>
      </c>
      <c r="Z37" s="88" t="s">
        <v>22</v>
      </c>
      <c r="AA37" s="8">
        <v>0.76417932645338</v>
      </c>
      <c r="AB37" s="81" t="s">
        <v>22</v>
      </c>
      <c r="AC37" s="8">
        <v>23.646474955415</v>
      </c>
      <c r="AD37" s="81" t="s">
        <v>22</v>
      </c>
    </row>
    <row r="38" spans="1:30" ht="12.75">
      <c r="A38" s="5" t="s">
        <v>47</v>
      </c>
      <c r="B38" s="151"/>
      <c r="C38" s="6">
        <v>15</v>
      </c>
      <c r="D38" s="82"/>
      <c r="E38" s="6" t="s">
        <v>121</v>
      </c>
      <c r="F38" s="82"/>
      <c r="G38" s="6">
        <v>41.359404096834</v>
      </c>
      <c r="H38" s="82" t="s">
        <v>22</v>
      </c>
      <c r="I38" s="6">
        <v>98.212290502793</v>
      </c>
      <c r="J38" s="82" t="s">
        <v>22</v>
      </c>
      <c r="K38" s="246">
        <v>100</v>
      </c>
      <c r="L38" s="89" t="s">
        <v>22</v>
      </c>
      <c r="M38" s="6">
        <v>83.686099239879</v>
      </c>
      <c r="N38" s="82" t="s">
        <v>22</v>
      </c>
      <c r="O38" s="6">
        <v>27.51895790376</v>
      </c>
      <c r="P38" s="82" t="s">
        <v>22</v>
      </c>
      <c r="Q38" s="6">
        <v>25.30883945321</v>
      </c>
      <c r="R38" s="82" t="s">
        <v>22</v>
      </c>
      <c r="S38" s="62">
        <v>29.839913292741</v>
      </c>
      <c r="T38" s="89" t="s">
        <v>22</v>
      </c>
      <c r="U38" s="6">
        <v>10.286546868116</v>
      </c>
      <c r="V38" s="82" t="s">
        <v>22</v>
      </c>
      <c r="W38" s="6">
        <v>8.4153983885407</v>
      </c>
      <c r="X38" s="82" t="s">
        <v>22</v>
      </c>
      <c r="Y38" s="62">
        <v>12.023629959866</v>
      </c>
      <c r="Z38" s="89" t="s">
        <v>22</v>
      </c>
      <c r="AA38" s="6">
        <v>5.0917903286372</v>
      </c>
      <c r="AB38" s="82" t="s">
        <v>22</v>
      </c>
      <c r="AC38" s="6">
        <v>30.271501118934</v>
      </c>
      <c r="AD38" s="82" t="s">
        <v>22</v>
      </c>
    </row>
    <row r="39" spans="1:30" ht="12.75">
      <c r="A39" s="5" t="s">
        <v>48</v>
      </c>
      <c r="B39" s="151"/>
      <c r="C39" s="6">
        <v>17</v>
      </c>
      <c r="D39" s="82"/>
      <c r="E39" s="6" t="s">
        <v>130</v>
      </c>
      <c r="F39" s="82"/>
      <c r="G39" s="6">
        <v>55.266309214288</v>
      </c>
      <c r="H39" s="82" t="s">
        <v>22</v>
      </c>
      <c r="I39" s="6">
        <v>96.194916646457</v>
      </c>
      <c r="J39" s="82" t="s">
        <v>22</v>
      </c>
      <c r="K39" s="62">
        <v>99.53237626777</v>
      </c>
      <c r="L39" s="89" t="s">
        <v>22</v>
      </c>
      <c r="M39" s="6">
        <v>86.934360518786</v>
      </c>
      <c r="N39" s="82" t="s">
        <v>22</v>
      </c>
      <c r="O39" s="6">
        <v>30.269806705644</v>
      </c>
      <c r="P39" s="82" t="s">
        <v>22</v>
      </c>
      <c r="Q39" s="6">
        <v>27.44471478936</v>
      </c>
      <c r="R39" s="82" t="s">
        <v>22</v>
      </c>
      <c r="S39" s="62">
        <v>33.217521691825</v>
      </c>
      <c r="T39" s="89" t="s">
        <v>22</v>
      </c>
      <c r="U39" s="6">
        <v>7.2463469970729</v>
      </c>
      <c r="V39" s="82" t="s">
        <v>22</v>
      </c>
      <c r="W39" s="6">
        <v>5.6962133759781</v>
      </c>
      <c r="X39" s="82" t="s">
        <v>22</v>
      </c>
      <c r="Y39" s="62">
        <v>8.8895010231387</v>
      </c>
      <c r="Z39" s="89" t="s">
        <v>22</v>
      </c>
      <c r="AA39" s="6">
        <v>2.4855813818688</v>
      </c>
      <c r="AB39" s="82" t="s">
        <v>22</v>
      </c>
      <c r="AC39" s="6">
        <v>27.994120296361</v>
      </c>
      <c r="AD39" s="82" t="s">
        <v>22</v>
      </c>
    </row>
    <row r="40" spans="1:30" ht="12.75">
      <c r="A40" s="4" t="s">
        <v>49</v>
      </c>
      <c r="B40" s="150"/>
      <c r="C40" s="8">
        <v>13</v>
      </c>
      <c r="D40" s="81"/>
      <c r="E40" s="8" t="s">
        <v>131</v>
      </c>
      <c r="F40" s="81"/>
      <c r="G40" s="8">
        <v>2.1457436398806</v>
      </c>
      <c r="H40" s="81" t="s">
        <v>22</v>
      </c>
      <c r="I40" s="8">
        <v>59.97494003592</v>
      </c>
      <c r="J40" s="81" t="s">
        <v>22</v>
      </c>
      <c r="K40" s="61">
        <v>95.902816551351</v>
      </c>
      <c r="L40" s="88" t="s">
        <v>22</v>
      </c>
      <c r="M40" s="8">
        <v>90.13244318406</v>
      </c>
      <c r="N40" s="81" t="s">
        <v>22</v>
      </c>
      <c r="O40" s="8">
        <v>32.382787927701</v>
      </c>
      <c r="P40" s="81" t="s">
        <v>22</v>
      </c>
      <c r="Q40" s="8">
        <v>26.906223840012</v>
      </c>
      <c r="R40" s="81" t="s">
        <v>22</v>
      </c>
      <c r="S40" s="61">
        <v>38.050114835615</v>
      </c>
      <c r="T40" s="88" t="s">
        <v>22</v>
      </c>
      <c r="U40" s="8">
        <v>2.8616202578686</v>
      </c>
      <c r="V40" s="81" t="s">
        <v>22</v>
      </c>
      <c r="W40" s="8">
        <v>2.0678117529368</v>
      </c>
      <c r="X40" s="81" t="s">
        <v>22</v>
      </c>
      <c r="Y40" s="61">
        <v>3.6804438973776</v>
      </c>
      <c r="Z40" s="88" t="s">
        <v>22</v>
      </c>
      <c r="AA40" s="8">
        <v>1.6455220620527</v>
      </c>
      <c r="AB40" s="81" t="s">
        <v>22</v>
      </c>
      <c r="AC40" s="8">
        <v>22.019544940977</v>
      </c>
      <c r="AD40" s="81" t="s">
        <v>22</v>
      </c>
    </row>
    <row r="41" spans="1:30" ht="12.75">
      <c r="A41" s="4" t="s">
        <v>50</v>
      </c>
      <c r="B41" s="148"/>
      <c r="C41" s="8">
        <v>14</v>
      </c>
      <c r="D41" s="81"/>
      <c r="E41" s="8" t="s">
        <v>126</v>
      </c>
      <c r="F41" s="81"/>
      <c r="G41" s="8">
        <v>0</v>
      </c>
      <c r="H41" s="81" t="s">
        <v>22</v>
      </c>
      <c r="I41" s="8">
        <v>84.211545714956</v>
      </c>
      <c r="J41" s="81" t="s">
        <v>22</v>
      </c>
      <c r="K41" s="246">
        <v>100</v>
      </c>
      <c r="L41" s="88" t="s">
        <v>22</v>
      </c>
      <c r="M41" s="8">
        <v>88.426468507237</v>
      </c>
      <c r="N41" s="81" t="s">
        <v>22</v>
      </c>
      <c r="O41" s="8">
        <v>24.166724636107</v>
      </c>
      <c r="P41" s="81" t="s">
        <v>22</v>
      </c>
      <c r="Q41" s="8">
        <v>23.923347572209</v>
      </c>
      <c r="R41" s="81" t="s">
        <v>22</v>
      </c>
      <c r="S41" s="61">
        <v>24.410163647347</v>
      </c>
      <c r="T41" s="88" t="s">
        <v>22</v>
      </c>
      <c r="U41" s="8">
        <v>4.2678061644794</v>
      </c>
      <c r="V41" s="81" t="s">
        <v>22</v>
      </c>
      <c r="W41" s="8">
        <v>4.4722881288155</v>
      </c>
      <c r="X41" s="81" t="s">
        <v>22</v>
      </c>
      <c r="Y41" s="61">
        <v>4.074563016784</v>
      </c>
      <c r="Z41" s="88" t="s">
        <v>22</v>
      </c>
      <c r="AA41" s="8">
        <v>1.4823621055624</v>
      </c>
      <c r="AB41" s="81" t="s">
        <v>22</v>
      </c>
      <c r="AC41" s="8">
        <v>20.405435570623</v>
      </c>
      <c r="AD41" s="81" t="s">
        <v>22</v>
      </c>
    </row>
    <row r="42" spans="1:30" ht="12.75">
      <c r="A42" s="5" t="s">
        <v>51</v>
      </c>
      <c r="B42" s="151"/>
      <c r="C42" s="6">
        <v>12</v>
      </c>
      <c r="D42" s="82"/>
      <c r="E42" s="6" t="s">
        <v>132</v>
      </c>
      <c r="F42" s="82"/>
      <c r="G42" s="6">
        <v>3.9749001841873</v>
      </c>
      <c r="H42" s="82" t="s">
        <v>22</v>
      </c>
      <c r="I42" s="6">
        <v>68.066458023361</v>
      </c>
      <c r="J42" s="82" t="s">
        <v>22</v>
      </c>
      <c r="K42" s="62">
        <v>94.185869549079</v>
      </c>
      <c r="L42" s="89" t="s">
        <v>22</v>
      </c>
      <c r="M42" s="6">
        <v>84.636836260852</v>
      </c>
      <c r="N42" s="82" t="s">
        <v>22</v>
      </c>
      <c r="O42" s="6">
        <v>20.821686929979</v>
      </c>
      <c r="P42" s="82" t="s">
        <v>22</v>
      </c>
      <c r="Q42" s="6">
        <v>17.413709472147</v>
      </c>
      <c r="R42" s="82" t="s">
        <v>22</v>
      </c>
      <c r="S42" s="62">
        <v>24.369962197732</v>
      </c>
      <c r="T42" s="89" t="s">
        <v>22</v>
      </c>
      <c r="U42" s="6">
        <v>3.1489532280176</v>
      </c>
      <c r="V42" s="82" t="s">
        <v>22</v>
      </c>
      <c r="W42" s="6">
        <v>2.249964931968</v>
      </c>
      <c r="X42" s="82" t="s">
        <v>22</v>
      </c>
      <c r="Y42" s="62">
        <v>4.0964162328255</v>
      </c>
      <c r="Z42" s="89" t="s">
        <v>22</v>
      </c>
      <c r="AA42" s="6">
        <v>0.80913367721696</v>
      </c>
      <c r="AB42" s="82" t="s">
        <v>22</v>
      </c>
      <c r="AC42" s="6">
        <v>19.878406959664</v>
      </c>
      <c r="AD42" s="82" t="s">
        <v>22</v>
      </c>
    </row>
    <row r="43" spans="1:30" ht="12.75">
      <c r="A43" s="5" t="s">
        <v>52</v>
      </c>
      <c r="B43" s="151"/>
      <c r="C43" s="6">
        <v>15</v>
      </c>
      <c r="D43" s="82"/>
      <c r="E43" s="6" t="s">
        <v>127</v>
      </c>
      <c r="F43" s="82"/>
      <c r="G43" s="6">
        <v>37.207909824409</v>
      </c>
      <c r="H43" s="82" t="s">
        <v>22</v>
      </c>
      <c r="I43" s="6">
        <v>86.688071128674</v>
      </c>
      <c r="J43" s="82" t="s">
        <v>22</v>
      </c>
      <c r="K43" s="62">
        <v>97.096164452512</v>
      </c>
      <c r="L43" s="89" t="s">
        <v>22</v>
      </c>
      <c r="M43" s="6">
        <v>92.218712868271</v>
      </c>
      <c r="N43" s="82" t="s">
        <v>22</v>
      </c>
      <c r="O43" s="6">
        <v>32.924633543183</v>
      </c>
      <c r="P43" s="82" t="s">
        <v>22</v>
      </c>
      <c r="Q43" s="6">
        <v>27.498909430046</v>
      </c>
      <c r="R43" s="82" t="s">
        <v>22</v>
      </c>
      <c r="S43" s="62">
        <v>38.769851558955</v>
      </c>
      <c r="T43" s="89" t="s">
        <v>22</v>
      </c>
      <c r="U43" s="6">
        <v>3.4378977556512</v>
      </c>
      <c r="V43" s="82" t="s">
        <v>22</v>
      </c>
      <c r="W43" s="6">
        <v>2.9349215715199</v>
      </c>
      <c r="X43" s="82" t="s">
        <v>22</v>
      </c>
      <c r="Y43" s="62">
        <v>3.9921700905587</v>
      </c>
      <c r="Z43" s="89" t="s">
        <v>22</v>
      </c>
      <c r="AA43" s="6">
        <v>0.68577308850107</v>
      </c>
      <c r="AB43" s="82" t="s">
        <v>22</v>
      </c>
      <c r="AC43" s="6">
        <v>21.25376611177</v>
      </c>
      <c r="AD43" s="82" t="s">
        <v>22</v>
      </c>
    </row>
    <row r="44" spans="1:30" ht="12.75">
      <c r="A44" s="4" t="s">
        <v>53</v>
      </c>
      <c r="B44" s="150"/>
      <c r="C44" s="8">
        <v>15</v>
      </c>
      <c r="D44" s="81"/>
      <c r="E44" s="8" t="s">
        <v>121</v>
      </c>
      <c r="F44" s="81"/>
      <c r="G44" s="8">
        <v>31.837129739599</v>
      </c>
      <c r="H44" s="81" t="s">
        <v>22</v>
      </c>
      <c r="I44" s="8">
        <v>96.245209592667</v>
      </c>
      <c r="J44" s="81" t="s">
        <v>22</v>
      </c>
      <c r="K44" s="61">
        <v>97.452666279999</v>
      </c>
      <c r="L44" s="88" t="s">
        <v>22</v>
      </c>
      <c r="M44" s="8">
        <v>87.14939439696</v>
      </c>
      <c r="N44" s="81" t="s">
        <v>22</v>
      </c>
      <c r="O44" s="8">
        <v>29.305118141183</v>
      </c>
      <c r="P44" s="81" t="s">
        <v>22</v>
      </c>
      <c r="Q44" s="8">
        <v>28.081452498892</v>
      </c>
      <c r="R44" s="81" t="s">
        <v>22</v>
      </c>
      <c r="S44" s="61">
        <v>30.553098415636</v>
      </c>
      <c r="T44" s="88" t="s">
        <v>22</v>
      </c>
      <c r="U44" s="8">
        <v>5.0619178293974</v>
      </c>
      <c r="V44" s="81" t="s">
        <v>22</v>
      </c>
      <c r="W44" s="8">
        <v>4.7864265830901</v>
      </c>
      <c r="X44" s="81" t="s">
        <v>22</v>
      </c>
      <c r="Y44" s="61">
        <v>5.349804864053</v>
      </c>
      <c r="Z44" s="88" t="s">
        <v>22</v>
      </c>
      <c r="AA44" s="8">
        <v>1.6544203937203</v>
      </c>
      <c r="AB44" s="81" t="s">
        <v>22</v>
      </c>
      <c r="AC44" s="8">
        <v>21.647500026216</v>
      </c>
      <c r="AD44" s="81" t="s">
        <v>22</v>
      </c>
    </row>
    <row r="45" spans="1:30" ht="12.75">
      <c r="A45" s="9" t="s">
        <v>54</v>
      </c>
      <c r="B45" s="148"/>
      <c r="C45" s="8">
        <v>16</v>
      </c>
      <c r="D45" s="81"/>
      <c r="E45" s="8" t="s">
        <v>133</v>
      </c>
      <c r="F45" s="81"/>
      <c r="G45" s="8">
        <v>46.434872799228</v>
      </c>
      <c r="H45" s="81" t="s">
        <v>22</v>
      </c>
      <c r="I45" s="8">
        <v>93.684003152088</v>
      </c>
      <c r="J45" s="81" t="s">
        <v>22</v>
      </c>
      <c r="K45" s="61">
        <v>98.499531916369</v>
      </c>
      <c r="L45" s="88" t="s">
        <v>22</v>
      </c>
      <c r="M45" s="8">
        <v>85.913000972323</v>
      </c>
      <c r="N45" s="81" t="s">
        <v>22</v>
      </c>
      <c r="O45" s="8">
        <v>34.937741583889</v>
      </c>
      <c r="P45" s="81" t="s">
        <v>22</v>
      </c>
      <c r="Q45" s="8">
        <v>29.340646559376</v>
      </c>
      <c r="R45" s="81" t="s">
        <v>22</v>
      </c>
      <c r="S45" s="61">
        <v>40.810231460295</v>
      </c>
      <c r="T45" s="88" t="s">
        <v>22</v>
      </c>
      <c r="U45" s="8">
        <v>13.707848615865</v>
      </c>
      <c r="V45" s="81" t="s">
        <v>22</v>
      </c>
      <c r="W45" s="8">
        <v>9.9812153063594</v>
      </c>
      <c r="X45" s="81" t="s">
        <v>22</v>
      </c>
      <c r="Y45" s="61">
        <v>17.582896222927</v>
      </c>
      <c r="Z45" s="88" t="s">
        <v>22</v>
      </c>
      <c r="AA45" s="8">
        <v>4.050123799707</v>
      </c>
      <c r="AB45" s="81" t="s">
        <v>22</v>
      </c>
      <c r="AC45" s="8">
        <v>27.431512680186</v>
      </c>
      <c r="AD45" s="81" t="s">
        <v>22</v>
      </c>
    </row>
    <row r="46" spans="1:30" ht="12.75">
      <c r="A46" s="10" t="s">
        <v>55</v>
      </c>
      <c r="B46" s="149"/>
      <c r="C46" s="6">
        <v>13</v>
      </c>
      <c r="D46" s="82"/>
      <c r="E46" s="6" t="s">
        <v>119</v>
      </c>
      <c r="F46" s="82"/>
      <c r="G46" s="6">
        <v>0</v>
      </c>
      <c r="H46" s="82" t="s">
        <v>22</v>
      </c>
      <c r="I46" s="6">
        <v>22.18421559072</v>
      </c>
      <c r="J46" s="82" t="s">
        <v>22</v>
      </c>
      <c r="K46" s="62">
        <v>99.645420358373</v>
      </c>
      <c r="L46" s="89" t="s">
        <v>22</v>
      </c>
      <c r="M46" s="6">
        <v>85.668527955474</v>
      </c>
      <c r="N46" s="82" t="s">
        <v>22</v>
      </c>
      <c r="O46" s="6">
        <v>26.329698955497</v>
      </c>
      <c r="P46" s="82" t="s">
        <v>22</v>
      </c>
      <c r="Q46" s="6">
        <v>26.506065612371</v>
      </c>
      <c r="R46" s="82" t="s">
        <v>22</v>
      </c>
      <c r="S46" s="62">
        <v>26.148334071559</v>
      </c>
      <c r="T46" s="89" t="s">
        <v>22</v>
      </c>
      <c r="U46" s="6">
        <v>4.3074897125256</v>
      </c>
      <c r="V46" s="82" t="s">
        <v>22</v>
      </c>
      <c r="W46" s="6">
        <v>4.8103186646434</v>
      </c>
      <c r="X46" s="82" t="s">
        <v>22</v>
      </c>
      <c r="Y46" s="62">
        <v>3.7982487701072</v>
      </c>
      <c r="Z46" s="89" t="s">
        <v>22</v>
      </c>
      <c r="AA46" s="6">
        <v>0.82816373475491</v>
      </c>
      <c r="AB46" s="82" t="s">
        <v>22</v>
      </c>
      <c r="AC46" s="6">
        <v>19.304483359995</v>
      </c>
      <c r="AD46" s="82" t="s">
        <v>22</v>
      </c>
    </row>
    <row r="47" spans="1:30" ht="12.75">
      <c r="A47" s="10" t="s">
        <v>56</v>
      </c>
      <c r="B47" s="149"/>
      <c r="C47" s="6">
        <v>9</v>
      </c>
      <c r="D47" s="82"/>
      <c r="E47" s="6" t="s">
        <v>134</v>
      </c>
      <c r="F47" s="82"/>
      <c r="G47" s="6"/>
      <c r="H47" s="82" t="s">
        <v>27</v>
      </c>
      <c r="I47" s="6">
        <v>21.674874118553</v>
      </c>
      <c r="J47" s="82" t="s">
        <v>22</v>
      </c>
      <c r="K47" s="62">
        <v>96.263046602099</v>
      </c>
      <c r="L47" s="89" t="s">
        <v>22</v>
      </c>
      <c r="M47" s="6">
        <v>69.146872231197</v>
      </c>
      <c r="N47" s="82" t="s">
        <v>22</v>
      </c>
      <c r="O47" s="6">
        <v>30.888303522094</v>
      </c>
      <c r="P47" s="82" t="s">
        <v>22</v>
      </c>
      <c r="Q47" s="6">
        <v>32.77948880454</v>
      </c>
      <c r="R47" s="82" t="s">
        <v>22</v>
      </c>
      <c r="S47" s="62">
        <v>28.930190743896</v>
      </c>
      <c r="T47" s="89" t="s">
        <v>22</v>
      </c>
      <c r="U47" s="6">
        <v>7.6513118494271</v>
      </c>
      <c r="V47" s="82" t="s">
        <v>22</v>
      </c>
      <c r="W47" s="6">
        <v>8.0170836544976</v>
      </c>
      <c r="X47" s="82" t="s">
        <v>22</v>
      </c>
      <c r="Y47" s="62">
        <v>7.2783852731903</v>
      </c>
      <c r="Z47" s="89" t="s">
        <v>22</v>
      </c>
      <c r="AA47" s="6">
        <v>1.2390778149186</v>
      </c>
      <c r="AB47" s="82" t="s">
        <v>22</v>
      </c>
      <c r="AC47" s="6">
        <v>29.367857018564</v>
      </c>
      <c r="AD47" s="82" t="s">
        <v>22</v>
      </c>
    </row>
    <row r="48" spans="1:30" ht="12.75">
      <c r="A48" s="9" t="s">
        <v>57</v>
      </c>
      <c r="B48" s="148"/>
      <c r="C48" s="8">
        <v>15</v>
      </c>
      <c r="D48" s="81"/>
      <c r="E48" s="8" t="s">
        <v>121</v>
      </c>
      <c r="F48" s="81"/>
      <c r="G48" s="8">
        <v>10.652399346194</v>
      </c>
      <c r="H48" s="81" t="s">
        <v>22</v>
      </c>
      <c r="I48" s="8">
        <v>96.336736472391</v>
      </c>
      <c r="J48" s="81" t="s">
        <v>22</v>
      </c>
      <c r="K48" s="61">
        <v>98.229558284764</v>
      </c>
      <c r="L48" s="88" t="s">
        <v>22</v>
      </c>
      <c r="M48" s="8">
        <v>81.440161518801</v>
      </c>
      <c r="N48" s="81" t="s">
        <v>22</v>
      </c>
      <c r="O48" s="8">
        <v>20.997395327498</v>
      </c>
      <c r="P48" s="81" t="s">
        <v>22</v>
      </c>
      <c r="Q48" s="8">
        <v>19.516517351962</v>
      </c>
      <c r="R48" s="81" t="s">
        <v>22</v>
      </c>
      <c r="S48" s="61">
        <v>22.496353002878</v>
      </c>
      <c r="T48" s="88" t="s">
        <v>22</v>
      </c>
      <c r="U48" s="8">
        <v>6.433808086904</v>
      </c>
      <c r="V48" s="81" t="s">
        <v>22</v>
      </c>
      <c r="W48" s="8">
        <v>5.3007477927302</v>
      </c>
      <c r="X48" s="81" t="s">
        <v>22</v>
      </c>
      <c r="Y48" s="61">
        <v>7.5551287297626</v>
      </c>
      <c r="Z48" s="88" t="s">
        <v>22</v>
      </c>
      <c r="AA48" s="8">
        <v>2.6815892556283</v>
      </c>
      <c r="AB48" s="81" t="s">
        <v>22</v>
      </c>
      <c r="AC48" s="8">
        <v>23.505735244521</v>
      </c>
      <c r="AD48" s="81" t="s">
        <v>22</v>
      </c>
    </row>
    <row r="49" spans="1:30" ht="12.75">
      <c r="A49" s="9" t="s">
        <v>58</v>
      </c>
      <c r="B49" s="148"/>
      <c r="C49" s="8">
        <v>12</v>
      </c>
      <c r="D49" s="81"/>
      <c r="E49" s="8" t="s">
        <v>123</v>
      </c>
      <c r="F49" s="81"/>
      <c r="G49" s="8"/>
      <c r="H49" s="81" t="s">
        <v>27</v>
      </c>
      <c r="I49" s="8">
        <v>53.65333845479</v>
      </c>
      <c r="J49" s="81" t="s">
        <v>22</v>
      </c>
      <c r="K49" s="61">
        <v>96.8565931417</v>
      </c>
      <c r="L49" s="88" t="s">
        <v>22</v>
      </c>
      <c r="M49" s="8">
        <v>80.756491776068</v>
      </c>
      <c r="N49" s="81" t="s">
        <v>22</v>
      </c>
      <c r="O49" s="8">
        <v>26.003077878739</v>
      </c>
      <c r="P49" s="81" t="s">
        <v>22</v>
      </c>
      <c r="Q49" s="8">
        <v>23.017824750611</v>
      </c>
      <c r="R49" s="81" t="s">
        <v>22</v>
      </c>
      <c r="S49" s="61">
        <v>29.102966477399</v>
      </c>
      <c r="T49" s="88" t="s">
        <v>22</v>
      </c>
      <c r="U49" s="8">
        <v>7.6858782636359</v>
      </c>
      <c r="V49" s="81" t="s">
        <v>22</v>
      </c>
      <c r="W49" s="8">
        <v>6.1324758223996</v>
      </c>
      <c r="X49" s="81" t="s">
        <v>22</v>
      </c>
      <c r="Y49" s="61">
        <v>9.2414556962192</v>
      </c>
      <c r="Z49" s="88" t="s">
        <v>22</v>
      </c>
      <c r="AA49" s="8">
        <v>2.2608586625118</v>
      </c>
      <c r="AB49" s="81" t="s">
        <v>22</v>
      </c>
      <c r="AC49" s="8">
        <v>25.56</v>
      </c>
      <c r="AD49" s="81" t="s">
        <v>22</v>
      </c>
    </row>
    <row r="50" spans="1:30" ht="12.75">
      <c r="A50" s="13"/>
      <c r="B50" s="29"/>
      <c r="C50" s="161"/>
      <c r="D50" s="96"/>
      <c r="E50" s="95"/>
      <c r="F50" s="96"/>
      <c r="G50" s="95"/>
      <c r="H50" s="96"/>
      <c r="I50" s="95"/>
      <c r="J50" s="96"/>
      <c r="K50" s="97"/>
      <c r="L50" s="98"/>
      <c r="M50" s="95"/>
      <c r="N50" s="96"/>
      <c r="O50" s="95"/>
      <c r="P50" s="96"/>
      <c r="Q50" s="95"/>
      <c r="R50" s="96"/>
      <c r="S50" s="159"/>
      <c r="T50" s="98"/>
      <c r="U50" s="95"/>
      <c r="V50" s="96"/>
      <c r="W50" s="95"/>
      <c r="X50" s="96"/>
      <c r="Y50" s="159"/>
      <c r="Z50" s="98"/>
      <c r="AA50" s="161"/>
      <c r="AB50" s="96"/>
      <c r="AC50" s="161"/>
      <c r="AD50" s="96"/>
    </row>
    <row r="51" spans="1:30" ht="12.75">
      <c r="A51" s="11" t="s">
        <v>59</v>
      </c>
      <c r="B51" s="152"/>
      <c r="C51" s="12">
        <v>12.941176470588236</v>
      </c>
      <c r="D51" s="83"/>
      <c r="E51" s="12" t="s">
        <v>120</v>
      </c>
      <c r="F51" s="83"/>
      <c r="G51" s="12">
        <v>20.87418023911918</v>
      </c>
      <c r="H51" s="83" t="s">
        <v>22</v>
      </c>
      <c r="I51" s="12">
        <v>80.87092851706778</v>
      </c>
      <c r="J51" s="83" t="s">
        <v>22</v>
      </c>
      <c r="K51" s="12">
        <v>98.33414041006095</v>
      </c>
      <c r="L51" s="83" t="s">
        <v>22</v>
      </c>
      <c r="M51" s="12">
        <v>83.59170637899261</v>
      </c>
      <c r="N51" s="83" t="s">
        <v>22</v>
      </c>
      <c r="O51" s="12">
        <v>28.28130524301859</v>
      </c>
      <c r="P51" s="83" t="s">
        <v>22</v>
      </c>
      <c r="Q51" s="12">
        <v>26.537464300371997</v>
      </c>
      <c r="R51" s="83" t="s">
        <v>22</v>
      </c>
      <c r="S51" s="12">
        <v>30.078491150693374</v>
      </c>
      <c r="T51" s="83" t="s">
        <v>22</v>
      </c>
      <c r="U51" s="12">
        <v>6.10135564961975</v>
      </c>
      <c r="V51" s="83" t="s">
        <v>22</v>
      </c>
      <c r="W51" s="12">
        <v>5.432438975097801</v>
      </c>
      <c r="X51" s="83" t="s">
        <v>22</v>
      </c>
      <c r="Y51" s="12">
        <v>6.788006124267202</v>
      </c>
      <c r="Z51" s="83" t="s">
        <v>22</v>
      </c>
      <c r="AA51" s="12">
        <v>1.9408268431121896</v>
      </c>
      <c r="AB51" s="83" t="s">
        <v>22</v>
      </c>
      <c r="AC51" s="12">
        <v>24.263900156666594</v>
      </c>
      <c r="AD51" s="83" t="s">
        <v>22</v>
      </c>
    </row>
    <row r="52" spans="1:30" ht="12.75">
      <c r="A52" s="11" t="s">
        <v>60</v>
      </c>
      <c r="B52" s="152"/>
      <c r="C52" s="12">
        <v>13.523809523809524</v>
      </c>
      <c r="D52" s="83"/>
      <c r="E52" s="12" t="s">
        <v>120</v>
      </c>
      <c r="F52" s="83"/>
      <c r="G52" s="12">
        <v>16.781076661861796</v>
      </c>
      <c r="H52" s="83" t="s">
        <v>22</v>
      </c>
      <c r="I52" s="12">
        <v>85.71179683342501</v>
      </c>
      <c r="J52" s="83" t="s">
        <v>22</v>
      </c>
      <c r="K52" s="12">
        <v>97.99828441189393</v>
      </c>
      <c r="L52" s="83" t="s">
        <v>22</v>
      </c>
      <c r="M52" s="12">
        <v>86.83252951180901</v>
      </c>
      <c r="N52" s="83" t="s">
        <v>22</v>
      </c>
      <c r="O52" s="12">
        <v>28.575073603351996</v>
      </c>
      <c r="P52" s="83" t="s">
        <v>22</v>
      </c>
      <c r="Q52" s="12">
        <v>26.222942467127154</v>
      </c>
      <c r="R52" s="83" t="s">
        <v>22</v>
      </c>
      <c r="S52" s="12">
        <v>31.023910393660646</v>
      </c>
      <c r="T52" s="83" t="s">
        <v>22</v>
      </c>
      <c r="U52" s="12">
        <v>5.5068003881239145</v>
      </c>
      <c r="V52" s="83" t="s">
        <v>22</v>
      </c>
      <c r="W52" s="12">
        <v>4.814512305347426</v>
      </c>
      <c r="X52" s="83" t="s">
        <v>22</v>
      </c>
      <c r="Y52" s="12">
        <v>6.225755108052654</v>
      </c>
      <c r="Z52" s="83" t="s">
        <v>22</v>
      </c>
      <c r="AA52" s="12">
        <v>1.6728671530123038</v>
      </c>
      <c r="AB52" s="83" t="s">
        <v>22</v>
      </c>
      <c r="AC52" s="12">
        <v>22.71755776356135</v>
      </c>
      <c r="AD52" s="83" t="s">
        <v>22</v>
      </c>
    </row>
    <row r="53" spans="1:30" ht="12.75">
      <c r="A53" s="13"/>
      <c r="B53" s="29"/>
      <c r="C53" s="161"/>
      <c r="D53" s="96"/>
      <c r="E53" s="95"/>
      <c r="F53" s="96"/>
      <c r="G53" s="95"/>
      <c r="H53" s="96"/>
      <c r="I53" s="95"/>
      <c r="J53" s="96"/>
      <c r="K53" s="97"/>
      <c r="L53" s="98"/>
      <c r="M53" s="95"/>
      <c r="N53" s="96"/>
      <c r="O53" s="95"/>
      <c r="P53" s="96"/>
      <c r="Q53" s="95"/>
      <c r="R53" s="96"/>
      <c r="S53" s="159"/>
      <c r="T53" s="98"/>
      <c r="U53" s="95"/>
      <c r="V53" s="96"/>
      <c r="W53" s="95"/>
      <c r="X53" s="96"/>
      <c r="Y53" s="159"/>
      <c r="Z53" s="98"/>
      <c r="AA53" s="161"/>
      <c r="AB53" s="96"/>
      <c r="AC53" s="161"/>
      <c r="AD53" s="96"/>
    </row>
    <row r="54" spans="1:30" ht="12.75">
      <c r="A54" s="13" t="s">
        <v>61</v>
      </c>
      <c r="B54" s="29"/>
      <c r="C54" s="161"/>
      <c r="D54" s="96"/>
      <c r="E54" s="95"/>
      <c r="F54" s="96"/>
      <c r="G54" s="95"/>
      <c r="H54" s="96"/>
      <c r="I54" s="95"/>
      <c r="J54" s="96"/>
      <c r="K54" s="97"/>
      <c r="L54" s="98"/>
      <c r="M54" s="95"/>
      <c r="N54" s="96"/>
      <c r="O54" s="95"/>
      <c r="P54" s="96"/>
      <c r="Q54" s="95"/>
      <c r="R54" s="96"/>
      <c r="S54" s="159"/>
      <c r="T54" s="98"/>
      <c r="U54" s="95"/>
      <c r="V54" s="96"/>
      <c r="W54" s="95"/>
      <c r="X54" s="96"/>
      <c r="Y54" s="159"/>
      <c r="Z54" s="98"/>
      <c r="AA54" s="161"/>
      <c r="AB54" s="96"/>
      <c r="AC54" s="161"/>
      <c r="AD54" s="96"/>
    </row>
    <row r="55" spans="1:30" ht="12.75">
      <c r="A55" s="9" t="s">
        <v>62</v>
      </c>
      <c r="B55" s="148">
        <v>2</v>
      </c>
      <c r="C55" s="8">
        <v>12</v>
      </c>
      <c r="D55" s="81"/>
      <c r="E55" s="8" t="s">
        <v>123</v>
      </c>
      <c r="F55" s="81"/>
      <c r="G55" s="8"/>
      <c r="H55" s="81" t="s">
        <v>27</v>
      </c>
      <c r="I55" s="8"/>
      <c r="J55" s="81" t="s">
        <v>27</v>
      </c>
      <c r="K55" s="8"/>
      <c r="L55" s="81" t="s">
        <v>27</v>
      </c>
      <c r="M55" s="8"/>
      <c r="N55" s="81" t="s">
        <v>27</v>
      </c>
      <c r="O55" s="8"/>
      <c r="P55" s="81" t="s">
        <v>27</v>
      </c>
      <c r="Q55" s="8"/>
      <c r="R55" s="81" t="s">
        <v>27</v>
      </c>
      <c r="S55" s="8"/>
      <c r="T55" s="81" t="s">
        <v>27</v>
      </c>
      <c r="U55" s="8"/>
      <c r="V55" s="81" t="s">
        <v>27</v>
      </c>
      <c r="W55" s="8"/>
      <c r="X55" s="81" t="s">
        <v>27</v>
      </c>
      <c r="Y55" s="8"/>
      <c r="Z55" s="81" t="s">
        <v>27</v>
      </c>
      <c r="AA55" s="8"/>
      <c r="AB55" s="81" t="s">
        <v>27</v>
      </c>
      <c r="AC55" s="8"/>
      <c r="AD55" s="81" t="s">
        <v>27</v>
      </c>
    </row>
    <row r="56" spans="1:30" ht="12.75">
      <c r="A56" s="9" t="s">
        <v>63</v>
      </c>
      <c r="B56" s="148">
        <v>5</v>
      </c>
      <c r="C56" s="3">
        <v>10</v>
      </c>
      <c r="D56" s="81"/>
      <c r="E56" s="3" t="s">
        <v>135</v>
      </c>
      <c r="F56" s="81"/>
      <c r="G56" s="3">
        <v>15.746838408151</v>
      </c>
      <c r="H56" s="81" t="s">
        <v>22</v>
      </c>
      <c r="I56" s="3">
        <v>65.327045045518</v>
      </c>
      <c r="J56" s="81" t="s">
        <v>22</v>
      </c>
      <c r="K56" s="61">
        <v>94.901640971017</v>
      </c>
      <c r="L56" s="88" t="s">
        <v>22</v>
      </c>
      <c r="M56" s="3">
        <v>69.614138786059</v>
      </c>
      <c r="N56" s="81" t="s">
        <v>22</v>
      </c>
      <c r="O56" s="3">
        <v>19.740033461824</v>
      </c>
      <c r="P56" s="81" t="s">
        <v>22</v>
      </c>
      <c r="Q56" s="3">
        <v>18.276239629841</v>
      </c>
      <c r="R56" s="81" t="s">
        <v>22</v>
      </c>
      <c r="S56" s="61">
        <v>21.153876934151</v>
      </c>
      <c r="T56" s="88" t="s">
        <v>22</v>
      </c>
      <c r="U56" s="3">
        <v>7.4289925119558</v>
      </c>
      <c r="V56" s="81" t="s">
        <v>22</v>
      </c>
      <c r="W56" s="3">
        <v>6.3534570672092</v>
      </c>
      <c r="X56" s="81" t="s">
        <v>22</v>
      </c>
      <c r="Y56" s="61">
        <v>8.4262880121646</v>
      </c>
      <c r="Z56" s="88" t="s">
        <v>22</v>
      </c>
      <c r="AA56" s="3">
        <v>2.4373420304223</v>
      </c>
      <c r="AB56" s="81" t="s">
        <v>22</v>
      </c>
      <c r="AC56" s="3">
        <v>28.473838436059</v>
      </c>
      <c r="AD56" s="81" t="s">
        <v>22</v>
      </c>
    </row>
    <row r="57" spans="1:30" ht="12.75">
      <c r="A57" s="10" t="s">
        <v>64</v>
      </c>
      <c r="B57" s="153"/>
      <c r="C57" s="6"/>
      <c r="D57" s="82" t="s">
        <v>27</v>
      </c>
      <c r="E57" s="7"/>
      <c r="F57" s="82" t="s">
        <v>27</v>
      </c>
      <c r="G57" s="6"/>
      <c r="H57" s="82" t="s">
        <v>27</v>
      </c>
      <c r="I57" s="7"/>
      <c r="J57" s="82" t="s">
        <v>27</v>
      </c>
      <c r="K57" s="62"/>
      <c r="L57" s="89" t="s">
        <v>27</v>
      </c>
      <c r="M57" s="7"/>
      <c r="N57" s="82" t="s">
        <v>27</v>
      </c>
      <c r="O57" s="7"/>
      <c r="P57" s="82" t="s">
        <v>27</v>
      </c>
      <c r="Q57" s="7"/>
      <c r="R57" s="82" t="s">
        <v>27</v>
      </c>
      <c r="S57" s="62"/>
      <c r="T57" s="89" t="s">
        <v>27</v>
      </c>
      <c r="U57" s="7"/>
      <c r="V57" s="82" t="s">
        <v>27</v>
      </c>
      <c r="W57" s="6"/>
      <c r="X57" s="82" t="s">
        <v>27</v>
      </c>
      <c r="Y57" s="62"/>
      <c r="Z57" s="89" t="s">
        <v>27</v>
      </c>
      <c r="AA57" s="7"/>
      <c r="AB57" s="82" t="s">
        <v>27</v>
      </c>
      <c r="AC57" s="7"/>
      <c r="AD57" s="82" t="s">
        <v>27</v>
      </c>
    </row>
    <row r="58" spans="1:30" ht="12.75">
      <c r="A58" s="14" t="s">
        <v>65</v>
      </c>
      <c r="B58" s="153"/>
      <c r="C58" s="6">
        <v>7</v>
      </c>
      <c r="D58" s="82"/>
      <c r="E58" s="7" t="s">
        <v>129</v>
      </c>
      <c r="F58" s="82"/>
      <c r="G58" s="6">
        <v>19.136821705426</v>
      </c>
      <c r="H58" s="82" t="s">
        <v>22</v>
      </c>
      <c r="I58" s="7">
        <v>61.513139534884</v>
      </c>
      <c r="J58" s="82" t="s">
        <v>22</v>
      </c>
      <c r="K58" s="62">
        <v>93.15348458406</v>
      </c>
      <c r="L58" s="89" t="s">
        <v>22</v>
      </c>
      <c r="M58" s="7">
        <v>56.977403189066</v>
      </c>
      <c r="N58" s="82" t="s">
        <v>22</v>
      </c>
      <c r="O58" s="7">
        <v>16.913934120572</v>
      </c>
      <c r="P58" s="82" t="s">
        <v>22</v>
      </c>
      <c r="Q58" s="7">
        <v>15.754944785276</v>
      </c>
      <c r="R58" s="82" t="s">
        <v>22</v>
      </c>
      <c r="S58" s="62">
        <v>18.126406052963</v>
      </c>
      <c r="T58" s="89" t="s">
        <v>22</v>
      </c>
      <c r="U58" s="7">
        <v>6.469</v>
      </c>
      <c r="V58" s="82" t="s">
        <v>22</v>
      </c>
      <c r="W58" s="6">
        <v>5.9279746835443</v>
      </c>
      <c r="X58" s="82" t="s">
        <v>22</v>
      </c>
      <c r="Y58" s="62">
        <v>6.9808682634731</v>
      </c>
      <c r="Z58" s="89" t="s">
        <v>22</v>
      </c>
      <c r="AA58" s="7">
        <v>2.1181490485372</v>
      </c>
      <c r="AB58" s="82" t="s">
        <v>22</v>
      </c>
      <c r="AC58" s="7">
        <v>29.969722628976</v>
      </c>
      <c r="AD58" s="82" t="s">
        <v>22</v>
      </c>
    </row>
    <row r="59" spans="1:30" ht="12.75">
      <c r="A59" s="15" t="s">
        <v>66</v>
      </c>
      <c r="B59" s="154"/>
      <c r="C59" s="8"/>
      <c r="D59" s="81" t="s">
        <v>27</v>
      </c>
      <c r="E59" s="3"/>
      <c r="F59" s="81" t="s">
        <v>27</v>
      </c>
      <c r="G59" s="8"/>
      <c r="H59" s="81" t="s">
        <v>27</v>
      </c>
      <c r="I59" s="3"/>
      <c r="J59" s="81" t="s">
        <v>27</v>
      </c>
      <c r="K59" s="61"/>
      <c r="L59" s="88" t="s">
        <v>27</v>
      </c>
      <c r="M59" s="3"/>
      <c r="N59" s="81" t="s">
        <v>27</v>
      </c>
      <c r="O59" s="3"/>
      <c r="P59" s="81" t="s">
        <v>27</v>
      </c>
      <c r="Q59" s="3"/>
      <c r="R59" s="81" t="s">
        <v>27</v>
      </c>
      <c r="S59" s="61"/>
      <c r="T59" s="88" t="s">
        <v>27</v>
      </c>
      <c r="U59" s="3"/>
      <c r="V59" s="81" t="s">
        <v>27</v>
      </c>
      <c r="W59" s="8"/>
      <c r="X59" s="81" t="s">
        <v>27</v>
      </c>
      <c r="Y59" s="61"/>
      <c r="Z59" s="88" t="s">
        <v>27</v>
      </c>
      <c r="AA59" s="3"/>
      <c r="AB59" s="81" t="s">
        <v>27</v>
      </c>
      <c r="AC59" s="3"/>
      <c r="AD59" s="81" t="s">
        <v>27</v>
      </c>
    </row>
    <row r="60" spans="1:30" ht="12.75">
      <c r="A60" s="9" t="s">
        <v>67</v>
      </c>
      <c r="B60" s="148"/>
      <c r="C60" s="8">
        <v>8</v>
      </c>
      <c r="D60" s="99"/>
      <c r="E60" s="100" t="s">
        <v>135</v>
      </c>
      <c r="F60" s="99"/>
      <c r="G60" s="8">
        <v>2.2459688629413</v>
      </c>
      <c r="H60" s="99" t="s">
        <v>22</v>
      </c>
      <c r="I60" s="100">
        <v>26.627700166806</v>
      </c>
      <c r="J60" s="99" t="s">
        <v>22</v>
      </c>
      <c r="K60" s="101">
        <v>89.858601949803</v>
      </c>
      <c r="L60" s="102" t="s">
        <v>22</v>
      </c>
      <c r="M60" s="100">
        <v>70.757750745926</v>
      </c>
      <c r="N60" s="99" t="s">
        <v>22</v>
      </c>
      <c r="O60" s="100">
        <v>12.175170780354</v>
      </c>
      <c r="P60" s="99" t="s">
        <v>22</v>
      </c>
      <c r="Q60" s="100">
        <v>11.593226853007</v>
      </c>
      <c r="R60" s="99" t="s">
        <v>22</v>
      </c>
      <c r="S60" s="101">
        <v>12.75595516812</v>
      </c>
      <c r="T60" s="102" t="s">
        <v>22</v>
      </c>
      <c r="U60" s="100">
        <v>0.01691148775895</v>
      </c>
      <c r="V60" s="99" t="s">
        <v>22</v>
      </c>
      <c r="W60" s="8">
        <v>0.02180090045023</v>
      </c>
      <c r="X60" s="99" t="s">
        <v>22</v>
      </c>
      <c r="Y60" s="101">
        <v>0.01198386690194</v>
      </c>
      <c r="Z60" s="102" t="s">
        <v>22</v>
      </c>
      <c r="AA60" s="100">
        <v>0</v>
      </c>
      <c r="AB60" s="99" t="s">
        <v>22</v>
      </c>
      <c r="AC60" s="100">
        <v>26.679678707787</v>
      </c>
      <c r="AD60" s="99" t="s">
        <v>22</v>
      </c>
    </row>
    <row r="61" spans="1:30" ht="12.75">
      <c r="A61" s="10" t="s">
        <v>68</v>
      </c>
      <c r="B61" s="149"/>
      <c r="C61" s="6">
        <v>15</v>
      </c>
      <c r="D61" s="103"/>
      <c r="E61" s="104" t="s">
        <v>127</v>
      </c>
      <c r="F61" s="103"/>
      <c r="G61" s="6">
        <v>0</v>
      </c>
      <c r="H61" s="103" t="s">
        <v>22</v>
      </c>
      <c r="I61" s="104">
        <v>86.105258336387</v>
      </c>
      <c r="J61" s="103" t="s">
        <v>22</v>
      </c>
      <c r="K61" s="105">
        <v>97.817268182889</v>
      </c>
      <c r="L61" s="106" t="s">
        <v>22</v>
      </c>
      <c r="M61" s="104">
        <v>93.567392329851</v>
      </c>
      <c r="N61" s="103" t="s">
        <v>22</v>
      </c>
      <c r="O61" s="104">
        <v>28.19963205554</v>
      </c>
      <c r="P61" s="103" t="s">
        <v>22</v>
      </c>
      <c r="Q61" s="104">
        <v>24.807862499418</v>
      </c>
      <c r="R61" s="103" t="s">
        <v>22</v>
      </c>
      <c r="S61" s="105">
        <v>31.771738521052</v>
      </c>
      <c r="T61" s="106" t="s">
        <v>22</v>
      </c>
      <c r="U61" s="104">
        <v>4.5295828929728</v>
      </c>
      <c r="V61" s="103" t="s">
        <v>22</v>
      </c>
      <c r="W61" s="6">
        <v>3.5064325568575</v>
      </c>
      <c r="X61" s="103" t="s">
        <v>22</v>
      </c>
      <c r="Y61" s="105">
        <v>5.5581350068147</v>
      </c>
      <c r="Z61" s="106" t="s">
        <v>22</v>
      </c>
      <c r="AA61" s="104">
        <v>0.9011484942286</v>
      </c>
      <c r="AB61" s="103" t="s">
        <v>22</v>
      </c>
      <c r="AC61" s="104">
        <v>20.687262979754</v>
      </c>
      <c r="AD61" s="103" t="s">
        <v>22</v>
      </c>
    </row>
    <row r="62" spans="1:30" ht="12.75">
      <c r="A62" s="10" t="s">
        <v>69</v>
      </c>
      <c r="B62" s="149"/>
      <c r="C62" s="6">
        <v>11</v>
      </c>
      <c r="D62" s="82"/>
      <c r="E62" s="7" t="s">
        <v>136</v>
      </c>
      <c r="F62" s="82"/>
      <c r="G62" s="6">
        <v>17.847674346223</v>
      </c>
      <c r="H62" s="82" t="s">
        <v>22</v>
      </c>
      <c r="I62" s="7">
        <v>75.799191877022</v>
      </c>
      <c r="J62" s="82" t="s">
        <v>22</v>
      </c>
      <c r="K62" s="62">
        <v>93.15950312618</v>
      </c>
      <c r="L62" s="89" t="s">
        <v>22</v>
      </c>
      <c r="M62" s="7">
        <v>83.8286506615</v>
      </c>
      <c r="N62" s="82" t="s">
        <v>22</v>
      </c>
      <c r="O62" s="7">
        <v>20.06456553599</v>
      </c>
      <c r="P62" s="82" t="s">
        <v>22</v>
      </c>
      <c r="Q62" s="7">
        <v>18.386184561344</v>
      </c>
      <c r="R62" s="82" t="s">
        <v>22</v>
      </c>
      <c r="S62" s="62">
        <v>21.784917187723</v>
      </c>
      <c r="T62" s="89" t="s">
        <v>22</v>
      </c>
      <c r="U62" s="7">
        <v>3.3901003948441</v>
      </c>
      <c r="V62" s="82" t="s">
        <v>22</v>
      </c>
      <c r="W62" s="6">
        <v>3.2098683774639998</v>
      </c>
      <c r="X62" s="82" t="s">
        <v>22</v>
      </c>
      <c r="Y62" s="62">
        <v>3.5655114360196</v>
      </c>
      <c r="Z62" s="89" t="s">
        <v>22</v>
      </c>
      <c r="AA62" s="7">
        <v>0.47547781253412</v>
      </c>
      <c r="AB62" s="82" t="s">
        <v>22</v>
      </c>
      <c r="AC62" s="7">
        <v>19.762528926387</v>
      </c>
      <c r="AD62" s="82" t="s">
        <v>22</v>
      </c>
    </row>
    <row r="63" spans="1:30" ht="12.75">
      <c r="A63" s="15" t="s">
        <v>70</v>
      </c>
      <c r="B63" s="155"/>
      <c r="C63" s="8">
        <v>11</v>
      </c>
      <c r="D63" s="99"/>
      <c r="E63" s="100" t="s">
        <v>137</v>
      </c>
      <c r="F63" s="99"/>
      <c r="G63" s="8">
        <v>0.03151612115365</v>
      </c>
      <c r="H63" s="99" t="s">
        <v>22</v>
      </c>
      <c r="I63" s="100">
        <v>17.257286143124</v>
      </c>
      <c r="J63" s="99" t="s">
        <v>22</v>
      </c>
      <c r="K63" s="101">
        <v>88.021252370585</v>
      </c>
      <c r="L63" s="102" t="s">
        <v>22</v>
      </c>
      <c r="M63" s="100"/>
      <c r="N63" s="99" t="s">
        <v>27</v>
      </c>
      <c r="O63" s="100"/>
      <c r="P63" s="99" t="s">
        <v>27</v>
      </c>
      <c r="Q63" s="100"/>
      <c r="R63" s="99" t="s">
        <v>27</v>
      </c>
      <c r="S63" s="100"/>
      <c r="T63" s="102" t="s">
        <v>27</v>
      </c>
      <c r="U63" s="100">
        <v>0.58298863824562</v>
      </c>
      <c r="V63" s="99" t="s">
        <v>22</v>
      </c>
      <c r="W63" s="8">
        <v>0.61649070459642</v>
      </c>
      <c r="X63" s="99" t="s">
        <v>22</v>
      </c>
      <c r="Y63" s="101">
        <v>0.52790795374534</v>
      </c>
      <c r="Z63" s="102" t="s">
        <v>22</v>
      </c>
      <c r="AA63" s="100">
        <v>0.70759399425909</v>
      </c>
      <c r="AB63" s="99" t="s">
        <v>22</v>
      </c>
      <c r="AC63" s="100">
        <v>29.868575702166</v>
      </c>
      <c r="AD63" s="99" t="s">
        <v>22</v>
      </c>
    </row>
    <row r="64" spans="1:30" ht="12.75">
      <c r="A64" s="15" t="s">
        <v>71</v>
      </c>
      <c r="B64" s="155">
        <v>2</v>
      </c>
      <c r="C64" s="3"/>
      <c r="D64" s="81" t="s">
        <v>27</v>
      </c>
      <c r="E64" s="3"/>
      <c r="F64" s="81" t="s">
        <v>27</v>
      </c>
      <c r="G64" s="3"/>
      <c r="H64" s="81" t="s">
        <v>27</v>
      </c>
      <c r="I64" s="3"/>
      <c r="J64" s="81" t="s">
        <v>27</v>
      </c>
      <c r="K64" s="61"/>
      <c r="L64" s="88" t="s">
        <v>27</v>
      </c>
      <c r="M64" s="3"/>
      <c r="N64" s="81" t="s">
        <v>27</v>
      </c>
      <c r="O64" s="3"/>
      <c r="P64" s="81" t="s">
        <v>27</v>
      </c>
      <c r="Q64" s="3"/>
      <c r="R64" s="81" t="s">
        <v>27</v>
      </c>
      <c r="S64" s="61"/>
      <c r="T64" s="88" t="s">
        <v>27</v>
      </c>
      <c r="U64" s="3">
        <v>0.28023329129887</v>
      </c>
      <c r="V64" s="81" t="s">
        <v>22</v>
      </c>
      <c r="W64" s="3">
        <v>0.26501022494888</v>
      </c>
      <c r="X64" s="81" t="s">
        <v>22</v>
      </c>
      <c r="Y64" s="61">
        <v>0.29594127806562</v>
      </c>
      <c r="Z64" s="88" t="s">
        <v>22</v>
      </c>
      <c r="AA64" s="3">
        <v>0.25328116780642</v>
      </c>
      <c r="AB64" s="81" t="s">
        <v>22</v>
      </c>
      <c r="AC64" s="3">
        <v>27.219476656056</v>
      </c>
      <c r="AD64" s="81" t="s">
        <v>22</v>
      </c>
    </row>
    <row r="65" spans="1:30" ht="12.75">
      <c r="A65" s="13"/>
      <c r="B65" s="29"/>
      <c r="C65" s="161"/>
      <c r="D65" s="96"/>
      <c r="E65" s="95"/>
      <c r="F65" s="96"/>
      <c r="G65" s="95"/>
      <c r="H65" s="96"/>
      <c r="I65" s="95"/>
      <c r="J65" s="96"/>
      <c r="K65" s="97"/>
      <c r="L65" s="98"/>
      <c r="M65" s="95"/>
      <c r="N65" s="96"/>
      <c r="O65" s="95"/>
      <c r="P65" s="96"/>
      <c r="Q65" s="95"/>
      <c r="R65" s="96"/>
      <c r="S65" s="159"/>
      <c r="T65" s="98"/>
      <c r="U65" s="95"/>
      <c r="V65" s="96"/>
      <c r="W65" s="95"/>
      <c r="X65" s="96"/>
      <c r="Y65" s="159"/>
      <c r="Z65" s="98"/>
      <c r="AA65" s="161"/>
      <c r="AB65" s="96"/>
      <c r="AC65" s="161"/>
      <c r="AD65" s="96"/>
    </row>
    <row r="66" spans="1:30" ht="13.5" thickBot="1">
      <c r="A66" s="16" t="s">
        <v>72</v>
      </c>
      <c r="B66" s="156"/>
      <c r="C66" s="107"/>
      <c r="D66" s="108" t="s">
        <v>27</v>
      </c>
      <c r="E66" s="107"/>
      <c r="F66" s="108" t="s">
        <v>27</v>
      </c>
      <c r="G66" s="107"/>
      <c r="H66" s="108" t="s">
        <v>27</v>
      </c>
      <c r="I66" s="107"/>
      <c r="J66" s="108" t="s">
        <v>27</v>
      </c>
      <c r="K66" s="107"/>
      <c r="L66" s="108" t="s">
        <v>27</v>
      </c>
      <c r="M66" s="107"/>
      <c r="N66" s="108" t="s">
        <v>27</v>
      </c>
      <c r="O66" s="107"/>
      <c r="P66" s="108" t="s">
        <v>27</v>
      </c>
      <c r="Q66" s="107"/>
      <c r="R66" s="108" t="s">
        <v>27</v>
      </c>
      <c r="S66" s="107"/>
      <c r="T66" s="108" t="s">
        <v>27</v>
      </c>
      <c r="U66" s="107"/>
      <c r="V66" s="108" t="s">
        <v>27</v>
      </c>
      <c r="W66" s="107"/>
      <c r="X66" s="108" t="s">
        <v>27</v>
      </c>
      <c r="Y66" s="107"/>
      <c r="Z66" s="108" t="s">
        <v>27</v>
      </c>
      <c r="AA66" s="107"/>
      <c r="AB66" s="108" t="s">
        <v>27</v>
      </c>
      <c r="AC66" s="107"/>
      <c r="AD66" s="108" t="s">
        <v>27</v>
      </c>
    </row>
    <row r="67" spans="1:30" ht="30" customHeight="1">
      <c r="A67" s="271" t="s">
        <v>138</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row>
    <row r="68" spans="1:30" ht="39" customHeight="1">
      <c r="A68" s="271" t="s">
        <v>139</v>
      </c>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row>
    <row r="69" ht="12.75">
      <c r="A69" t="s">
        <v>140</v>
      </c>
    </row>
    <row r="70" ht="12.75">
      <c r="A70" t="s">
        <v>141</v>
      </c>
    </row>
    <row r="71" ht="12.75">
      <c r="A71" t="s">
        <v>142</v>
      </c>
    </row>
    <row r="72" ht="12.75">
      <c r="A72" t="s">
        <v>277</v>
      </c>
    </row>
    <row r="73" spans="1:13" ht="12.75">
      <c r="A73" s="142" t="s">
        <v>74</v>
      </c>
      <c r="B73" s="142"/>
      <c r="C73" s="142"/>
      <c r="D73" s="142"/>
      <c r="E73" s="142"/>
      <c r="F73" s="142"/>
      <c r="G73" s="142"/>
      <c r="H73" s="142"/>
      <c r="I73" s="142"/>
      <c r="J73" s="142"/>
      <c r="K73" s="142"/>
      <c r="L73" s="142"/>
      <c r="M73" s="142"/>
    </row>
    <row r="74" spans="1:13" ht="12.75">
      <c r="A74" s="225" t="s">
        <v>75</v>
      </c>
      <c r="B74" s="125"/>
      <c r="C74" s="126"/>
      <c r="D74" s="126"/>
      <c r="E74" s="126"/>
      <c r="F74" s="126"/>
      <c r="G74" s="126"/>
      <c r="H74" s="126"/>
      <c r="I74" s="126"/>
      <c r="J74" s="126"/>
      <c r="K74" s="126"/>
      <c r="L74" s="126"/>
      <c r="M74" s="126"/>
    </row>
  </sheetData>
  <sheetProtection/>
  <mergeCells count="28">
    <mergeCell ref="G11:AB11"/>
    <mergeCell ref="G14:H14"/>
    <mergeCell ref="K12:L13"/>
    <mergeCell ref="M12:N13"/>
    <mergeCell ref="AI13:AJ13"/>
    <mergeCell ref="A67:AD67"/>
    <mergeCell ref="Q14:R14"/>
    <mergeCell ref="Y14:Z14"/>
    <mergeCell ref="C11:D13"/>
    <mergeCell ref="E11:F13"/>
    <mergeCell ref="A68:AD68"/>
    <mergeCell ref="S14:T14"/>
    <mergeCell ref="U14:V14"/>
    <mergeCell ref="W14:X14"/>
    <mergeCell ref="AC14:AD14"/>
    <mergeCell ref="AC11:AD13"/>
    <mergeCell ref="U12:Z12"/>
    <mergeCell ref="AA12:AB13"/>
    <mergeCell ref="AA14:AB14"/>
    <mergeCell ref="O14:P14"/>
    <mergeCell ref="C14:D14"/>
    <mergeCell ref="E14:F14"/>
    <mergeCell ref="G12:H13"/>
    <mergeCell ref="O12:T12"/>
    <mergeCell ref="I14:J14"/>
    <mergeCell ref="K14:L14"/>
    <mergeCell ref="M14:N14"/>
    <mergeCell ref="I12:J13"/>
  </mergeCells>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42"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K69"/>
  <sheetViews>
    <sheetView showGridLines="0" zoomScale="80" zoomScaleNormal="80" zoomScalePageLayoutView="0" workbookViewId="0" topLeftCell="A33">
      <selection activeCell="E50" sqref="E50"/>
    </sheetView>
  </sheetViews>
  <sheetFormatPr defaultColWidth="9.140625" defaultRowHeight="12.75"/>
  <cols>
    <col min="1" max="1" width="21.421875" style="0" customWidth="1"/>
    <col min="2" max="2" width="9.140625" style="0" customWidth="1"/>
    <col min="3" max="3" width="6.7109375" style="0" customWidth="1"/>
    <col min="4" max="4" width="3.28125" style="76" customWidth="1"/>
    <col min="5" max="5" width="6.7109375" style="0" customWidth="1"/>
    <col min="6" max="6" width="3.28125" style="76" customWidth="1"/>
    <col min="7" max="7" width="6.7109375" style="0" customWidth="1"/>
    <col min="8" max="8" width="3.28125" style="76" customWidth="1"/>
    <col min="9" max="9" width="6.7109375" style="0" customWidth="1"/>
    <col min="10" max="10" width="3.28125" style="76" customWidth="1"/>
    <col min="11" max="11" width="6.7109375" style="0" customWidth="1"/>
    <col min="12" max="12" width="3.28125" style="76" customWidth="1"/>
    <col min="13" max="13" width="6.7109375" style="111" customWidth="1"/>
    <col min="14" max="14" width="3.28125" style="76" customWidth="1"/>
    <col min="15" max="15" width="6.7109375" style="0" customWidth="1"/>
    <col min="16" max="16" width="3.28125" style="76" customWidth="1"/>
    <col min="17" max="17" width="6.7109375" style="0" customWidth="1"/>
    <col min="18" max="18" width="3.140625" style="76" customWidth="1"/>
    <col min="19" max="19" width="6.7109375" style="0" customWidth="1"/>
    <col min="20" max="20" width="3.140625" style="76" customWidth="1"/>
    <col min="21" max="21" width="6.7109375" style="0" customWidth="1"/>
    <col min="22" max="22" width="3.28125" style="76" customWidth="1"/>
    <col min="23" max="23" width="6.7109375" style="0" customWidth="1"/>
    <col min="24" max="24" width="3.28125" style="0" customWidth="1"/>
    <col min="25" max="25" width="6.7109375" style="0" customWidth="1"/>
    <col min="26" max="26" width="3.28125" style="0" customWidth="1"/>
    <col min="27" max="27" width="6.7109375" style="0" customWidth="1"/>
    <col min="28" max="28" width="3.28125" style="0" customWidth="1"/>
    <col min="29" max="29" width="8.00390625" style="0" bestFit="1" customWidth="1"/>
    <col min="30" max="30" width="3.28125" style="0" customWidth="1"/>
  </cols>
  <sheetData>
    <row r="1" spans="1:22" s="249" customFormat="1" ht="12.75">
      <c r="A1" s="250" t="s">
        <v>373</v>
      </c>
      <c r="D1" s="140"/>
      <c r="F1" s="140"/>
      <c r="H1" s="140"/>
      <c r="J1" s="140"/>
      <c r="L1" s="140"/>
      <c r="M1" s="157"/>
      <c r="N1" s="140"/>
      <c r="P1" s="140"/>
      <c r="R1" s="140"/>
      <c r="T1" s="140"/>
      <c r="V1" s="140"/>
    </row>
    <row r="2" spans="1:22" s="249" customFormat="1" ht="12.75">
      <c r="A2" s="249" t="s">
        <v>374</v>
      </c>
      <c r="B2" s="249" t="s">
        <v>375</v>
      </c>
      <c r="D2" s="140"/>
      <c r="F2" s="140"/>
      <c r="H2" s="140"/>
      <c r="J2" s="140"/>
      <c r="L2" s="140"/>
      <c r="M2" s="157"/>
      <c r="N2" s="140"/>
      <c r="P2" s="140"/>
      <c r="R2" s="140"/>
      <c r="T2" s="140"/>
      <c r="V2" s="140"/>
    </row>
    <row r="3" spans="1:22" s="249" customFormat="1" ht="12.75">
      <c r="A3" s="249" t="s">
        <v>376</v>
      </c>
      <c r="D3" s="140"/>
      <c r="F3" s="140"/>
      <c r="H3" s="140"/>
      <c r="J3" s="140"/>
      <c r="L3" s="140"/>
      <c r="M3" s="157"/>
      <c r="N3" s="140"/>
      <c r="P3" s="140"/>
      <c r="R3" s="140"/>
      <c r="T3" s="140"/>
      <c r="V3" s="140"/>
    </row>
    <row r="4" spans="1:22" s="249" customFormat="1" ht="12.75">
      <c r="A4" s="249" t="s">
        <v>377</v>
      </c>
      <c r="D4" s="140"/>
      <c r="F4" s="140"/>
      <c r="H4" s="140"/>
      <c r="J4" s="140"/>
      <c r="L4" s="140"/>
      <c r="M4" s="157"/>
      <c r="N4" s="140"/>
      <c r="P4" s="140"/>
      <c r="R4" s="140"/>
      <c r="T4" s="140"/>
      <c r="V4" s="140"/>
    </row>
    <row r="5" spans="4:22" s="249" customFormat="1" ht="12.75">
      <c r="D5" s="140"/>
      <c r="F5" s="140"/>
      <c r="H5" s="140"/>
      <c r="J5" s="140"/>
      <c r="L5" s="140"/>
      <c r="M5" s="157"/>
      <c r="N5" s="140"/>
      <c r="P5" s="140"/>
      <c r="R5" s="140"/>
      <c r="T5" s="140"/>
      <c r="V5" s="140"/>
    </row>
    <row r="6" spans="1:2" ht="12.75">
      <c r="A6" s="60" t="s">
        <v>76</v>
      </c>
      <c r="B6" s="59"/>
    </row>
    <row r="7" spans="1:2" ht="12.75">
      <c r="A7" s="130" t="s">
        <v>77</v>
      </c>
      <c r="B7" s="59"/>
    </row>
    <row r="8" ht="12.75">
      <c r="A8" s="131"/>
    </row>
    <row r="9" ht="12.75">
      <c r="A9" s="130"/>
    </row>
    <row r="10" ht="12.75">
      <c r="A10" s="144"/>
    </row>
    <row r="11" spans="3:30" ht="23.25" customHeight="1">
      <c r="C11" s="281" t="s">
        <v>78</v>
      </c>
      <c r="D11" s="282"/>
      <c r="E11" s="281" t="s">
        <v>79</v>
      </c>
      <c r="F11" s="285"/>
      <c r="G11" s="281" t="s">
        <v>80</v>
      </c>
      <c r="H11" s="285"/>
      <c r="I11" s="285"/>
      <c r="J11" s="285"/>
      <c r="K11" s="285"/>
      <c r="L11" s="282"/>
      <c r="M11" s="281" t="s">
        <v>81</v>
      </c>
      <c r="N11" s="285"/>
      <c r="O11" s="285"/>
      <c r="P11" s="285"/>
      <c r="Q11" s="285"/>
      <c r="R11" s="282"/>
      <c r="S11" s="281" t="s">
        <v>82</v>
      </c>
      <c r="T11" s="285"/>
      <c r="U11" s="285"/>
      <c r="V11" s="285"/>
      <c r="W11" s="285"/>
      <c r="X11" s="282"/>
      <c r="Y11" s="281" t="s">
        <v>83</v>
      </c>
      <c r="Z11" s="285"/>
      <c r="AA11" s="285"/>
      <c r="AB11" s="285"/>
      <c r="AC11" s="285"/>
      <c r="AD11" s="282"/>
    </row>
    <row r="12" spans="1:37" ht="65.25" customHeight="1">
      <c r="A12" s="53"/>
      <c r="B12" s="36"/>
      <c r="C12" s="283" t="s">
        <v>84</v>
      </c>
      <c r="D12" s="284"/>
      <c r="E12" s="286" t="s">
        <v>84</v>
      </c>
      <c r="F12" s="286"/>
      <c r="G12" s="286" t="s">
        <v>84</v>
      </c>
      <c r="H12" s="286"/>
      <c r="I12" s="286" t="s">
        <v>85</v>
      </c>
      <c r="J12" s="286"/>
      <c r="K12" s="286" t="s">
        <v>86</v>
      </c>
      <c r="L12" s="286"/>
      <c r="M12" s="286" t="s">
        <v>84</v>
      </c>
      <c r="N12" s="286"/>
      <c r="O12" s="286" t="s">
        <v>85</v>
      </c>
      <c r="P12" s="286"/>
      <c r="Q12" s="286" t="s">
        <v>86</v>
      </c>
      <c r="R12" s="286"/>
      <c r="S12" s="286" t="s">
        <v>84</v>
      </c>
      <c r="T12" s="286"/>
      <c r="U12" s="286" t="s">
        <v>85</v>
      </c>
      <c r="V12" s="286"/>
      <c r="W12" s="286" t="s">
        <v>86</v>
      </c>
      <c r="X12" s="286"/>
      <c r="Y12" s="286" t="s">
        <v>84</v>
      </c>
      <c r="Z12" s="286"/>
      <c r="AA12" s="286" t="s">
        <v>85</v>
      </c>
      <c r="AB12" s="286"/>
      <c r="AC12" s="286" t="s">
        <v>86</v>
      </c>
      <c r="AD12" s="286"/>
      <c r="AG12" s="215"/>
      <c r="AH12" s="215"/>
      <c r="AI12" s="215"/>
      <c r="AJ12" s="215"/>
      <c r="AK12" s="215"/>
    </row>
    <row r="13" spans="1:37" ht="12.75">
      <c r="A13" s="54"/>
      <c r="B13" s="37"/>
      <c r="C13" s="262">
        <v>1</v>
      </c>
      <c r="D13" s="263"/>
      <c r="E13" s="262">
        <f>C13+1</f>
        <v>2</v>
      </c>
      <c r="F13" s="263"/>
      <c r="G13" s="262">
        <f>E13+1</f>
        <v>3</v>
      </c>
      <c r="H13" s="263"/>
      <c r="I13" s="262">
        <f>G13+1</f>
        <v>4</v>
      </c>
      <c r="J13" s="263"/>
      <c r="K13" s="262">
        <f>I13+1</f>
        <v>5</v>
      </c>
      <c r="L13" s="263"/>
      <c r="M13" s="262">
        <f>K13+1</f>
        <v>6</v>
      </c>
      <c r="N13" s="263"/>
      <c r="O13" s="262">
        <f>M13+1</f>
        <v>7</v>
      </c>
      <c r="P13" s="263"/>
      <c r="Q13" s="262">
        <f>O13+1</f>
        <v>8</v>
      </c>
      <c r="R13" s="263"/>
      <c r="S13" s="262">
        <f>Q13+1</f>
        <v>9</v>
      </c>
      <c r="T13" s="263"/>
      <c r="U13" s="262">
        <f>S13+1</f>
        <v>10</v>
      </c>
      <c r="V13" s="263"/>
      <c r="W13" s="262">
        <f>U13+1</f>
        <v>11</v>
      </c>
      <c r="X13" s="263"/>
      <c r="Y13" s="262">
        <f>W13+1</f>
        <v>12</v>
      </c>
      <c r="Z13" s="263"/>
      <c r="AA13" s="262">
        <f>Y13+1</f>
        <v>13</v>
      </c>
      <c r="AB13" s="263"/>
      <c r="AC13" s="262">
        <f>AA13+1</f>
        <v>14</v>
      </c>
      <c r="AD13" s="263"/>
      <c r="AG13" s="215"/>
      <c r="AH13" s="215"/>
      <c r="AI13" s="215"/>
      <c r="AJ13" s="215"/>
      <c r="AK13" s="215"/>
    </row>
    <row r="14" spans="1:37" ht="12.75">
      <c r="A14" s="1" t="s">
        <v>19</v>
      </c>
      <c r="B14" s="21"/>
      <c r="C14" s="73"/>
      <c r="D14" s="80"/>
      <c r="E14" s="74"/>
      <c r="F14" s="87"/>
      <c r="G14" s="73"/>
      <c r="H14" s="80"/>
      <c r="I14" s="73"/>
      <c r="J14" s="80"/>
      <c r="K14" s="73"/>
      <c r="L14" s="80"/>
      <c r="M14" s="114"/>
      <c r="N14" s="87"/>
      <c r="O14" s="73"/>
      <c r="P14" s="80"/>
      <c r="Q14" s="73"/>
      <c r="R14" s="80"/>
      <c r="S14" s="74"/>
      <c r="T14" s="87"/>
      <c r="U14" s="73"/>
      <c r="V14" s="80"/>
      <c r="W14" s="73"/>
      <c r="X14" s="80"/>
      <c r="Y14" s="73"/>
      <c r="Z14" s="80"/>
      <c r="AA14" s="73"/>
      <c r="AB14" s="80"/>
      <c r="AC14" s="73"/>
      <c r="AD14" s="80"/>
      <c r="AG14" s="279"/>
      <c r="AH14" s="279"/>
      <c r="AI14" s="279"/>
      <c r="AJ14" s="215"/>
      <c r="AK14" s="215"/>
    </row>
    <row r="15" spans="1:37" ht="12.75">
      <c r="A15" s="2" t="s">
        <v>20</v>
      </c>
      <c r="B15" s="150"/>
      <c r="C15" s="3">
        <v>100.79254491442</v>
      </c>
      <c r="D15" s="81" t="s">
        <v>22</v>
      </c>
      <c r="E15" s="61">
        <v>97.772154894577</v>
      </c>
      <c r="F15" s="88" t="s">
        <v>22</v>
      </c>
      <c r="G15" s="3">
        <v>82.892287577202</v>
      </c>
      <c r="H15" s="81" t="s">
        <v>22</v>
      </c>
      <c r="I15" s="3">
        <v>1.0717910781565</v>
      </c>
      <c r="J15" s="81"/>
      <c r="K15" s="3">
        <v>5.6084091730177</v>
      </c>
      <c r="L15" s="81" t="s">
        <v>22</v>
      </c>
      <c r="M15" s="115">
        <v>39.107435925604</v>
      </c>
      <c r="N15" s="88" t="s">
        <v>22</v>
      </c>
      <c r="O15" s="3">
        <v>3.240754611459</v>
      </c>
      <c r="P15" s="81"/>
      <c r="Q15" s="3">
        <v>31.855269596828</v>
      </c>
      <c r="R15" s="81" t="s">
        <v>22</v>
      </c>
      <c r="S15" s="61">
        <v>23.894934309346</v>
      </c>
      <c r="T15" s="88" t="s">
        <v>22</v>
      </c>
      <c r="U15" s="3">
        <v>3.6115101307254</v>
      </c>
      <c r="V15" s="81"/>
      <c r="W15" s="3">
        <v>42.682526876431</v>
      </c>
      <c r="X15" s="81" t="s">
        <v>22</v>
      </c>
      <c r="Y15" s="3">
        <v>19.415483262124</v>
      </c>
      <c r="Z15" s="81" t="s">
        <v>22</v>
      </c>
      <c r="AA15" s="3">
        <v>3.3301230051258</v>
      </c>
      <c r="AB15" s="81"/>
      <c r="AC15" s="3">
        <v>43.480986885055</v>
      </c>
      <c r="AD15" s="81" t="s">
        <v>22</v>
      </c>
      <c r="AG15" s="279"/>
      <c r="AH15" s="279"/>
      <c r="AI15" s="279"/>
      <c r="AJ15" s="215"/>
      <c r="AK15" s="215"/>
    </row>
    <row r="16" spans="1:37" ht="12.75">
      <c r="A16" s="4" t="s">
        <v>24</v>
      </c>
      <c r="B16" s="150"/>
      <c r="C16" s="3">
        <v>94.688219153833</v>
      </c>
      <c r="D16" s="81" t="s">
        <v>22</v>
      </c>
      <c r="E16" s="61">
        <v>90.889879757402</v>
      </c>
      <c r="F16" s="88" t="s">
        <v>22</v>
      </c>
      <c r="G16" s="3">
        <v>74.642799155707</v>
      </c>
      <c r="H16" s="81" t="s">
        <v>22</v>
      </c>
      <c r="I16" s="3">
        <v>0.70045956077003</v>
      </c>
      <c r="J16" s="81"/>
      <c r="K16" s="3">
        <v>13.256139830718</v>
      </c>
      <c r="L16" s="81" t="s">
        <v>22</v>
      </c>
      <c r="M16" s="115">
        <v>43.978045292176</v>
      </c>
      <c r="N16" s="88" t="s">
        <v>22</v>
      </c>
      <c r="O16" s="3">
        <v>1.2463482251188</v>
      </c>
      <c r="P16" s="81"/>
      <c r="Q16" s="3">
        <v>28.801573906501</v>
      </c>
      <c r="R16" s="81" t="s">
        <v>22</v>
      </c>
      <c r="S16" s="61">
        <v>19.227899069145</v>
      </c>
      <c r="T16" s="88" t="s">
        <v>22</v>
      </c>
      <c r="U16" s="3">
        <v>1.6595773674528</v>
      </c>
      <c r="V16" s="81"/>
      <c r="W16" s="3">
        <v>30.299535058774</v>
      </c>
      <c r="X16" s="81" t="s">
        <v>22</v>
      </c>
      <c r="Y16" s="3">
        <v>8.4568597705509</v>
      </c>
      <c r="Z16" s="81" t="s">
        <v>22</v>
      </c>
      <c r="AA16" s="3">
        <v>1.8875035555134</v>
      </c>
      <c r="AB16" s="81"/>
      <c r="AC16" s="3">
        <v>30.8626149616</v>
      </c>
      <c r="AD16" s="81" t="s">
        <v>22</v>
      </c>
      <c r="AG16" s="215"/>
      <c r="AH16" s="215"/>
      <c r="AI16" s="215"/>
      <c r="AJ16" s="215"/>
      <c r="AK16" s="215"/>
    </row>
    <row r="17" spans="1:37" ht="12.75">
      <c r="A17" s="5" t="s">
        <v>26</v>
      </c>
      <c r="B17" s="151"/>
      <c r="C17" s="6">
        <v>99.40602426929</v>
      </c>
      <c r="D17" s="82" t="s">
        <v>22</v>
      </c>
      <c r="E17" s="62">
        <v>98.974973798711</v>
      </c>
      <c r="F17" s="89" t="s">
        <v>22</v>
      </c>
      <c r="G17" s="6">
        <v>97.209369002015</v>
      </c>
      <c r="H17" s="82" t="s">
        <v>22</v>
      </c>
      <c r="I17" s="6">
        <v>0.11547987862667</v>
      </c>
      <c r="J17" s="82"/>
      <c r="K17" s="6">
        <v>1.0082588023542</v>
      </c>
      <c r="L17" s="82" t="s">
        <v>22</v>
      </c>
      <c r="M17" s="116">
        <v>50.681566700935</v>
      </c>
      <c r="N17" s="89" t="s">
        <v>22</v>
      </c>
      <c r="O17" s="6">
        <v>2.3433024398283</v>
      </c>
      <c r="P17" s="82"/>
      <c r="Q17" s="6">
        <v>30.263601905405</v>
      </c>
      <c r="R17" s="82" t="s">
        <v>22</v>
      </c>
      <c r="S17" s="62">
        <v>26.517803258902</v>
      </c>
      <c r="T17" s="89" t="s">
        <v>22</v>
      </c>
      <c r="U17" s="6">
        <v>3.8925769462885</v>
      </c>
      <c r="V17" s="82"/>
      <c r="W17" s="6">
        <v>49.078907664454</v>
      </c>
      <c r="X17" s="82" t="s">
        <v>22</v>
      </c>
      <c r="Y17" s="6">
        <v>15.290424994588</v>
      </c>
      <c r="Z17" s="82" t="s">
        <v>22</v>
      </c>
      <c r="AA17" s="6">
        <v>8.3599105274551</v>
      </c>
      <c r="AB17" s="82"/>
      <c r="AC17" s="6">
        <v>53.313370373043</v>
      </c>
      <c r="AD17" s="82" t="s">
        <v>22</v>
      </c>
      <c r="AG17" s="215"/>
      <c r="AH17" s="215"/>
      <c r="AI17" s="215"/>
      <c r="AJ17" s="215"/>
      <c r="AK17" s="215"/>
    </row>
    <row r="18" spans="1:37" ht="12.75">
      <c r="A18" s="5" t="s">
        <v>28</v>
      </c>
      <c r="B18" s="151">
        <v>1</v>
      </c>
      <c r="C18" s="7">
        <v>92.696531330904</v>
      </c>
      <c r="D18" s="82" t="s">
        <v>22</v>
      </c>
      <c r="E18" s="62">
        <v>90.918886087261</v>
      </c>
      <c r="F18" s="89" t="s">
        <v>22</v>
      </c>
      <c r="G18" s="7">
        <v>76.937022459686</v>
      </c>
      <c r="H18" s="82" t="s">
        <v>22</v>
      </c>
      <c r="I18" s="7"/>
      <c r="J18" s="82" t="s">
        <v>27</v>
      </c>
      <c r="K18" s="7">
        <v>2.8420448562348</v>
      </c>
      <c r="L18" s="82" t="s">
        <v>22</v>
      </c>
      <c r="M18" s="116">
        <v>26.696977451922</v>
      </c>
      <c r="N18" s="89" t="s">
        <v>22</v>
      </c>
      <c r="O18" s="7"/>
      <c r="P18" s="82" t="s">
        <v>27</v>
      </c>
      <c r="Q18" s="7">
        <v>29.497401537032</v>
      </c>
      <c r="R18" s="82" t="s">
        <v>22</v>
      </c>
      <c r="S18" s="62">
        <v>11.00730485366</v>
      </c>
      <c r="T18" s="89" t="s">
        <v>22</v>
      </c>
      <c r="U18" s="7"/>
      <c r="V18" s="82" t="s">
        <v>27</v>
      </c>
      <c r="W18" s="7">
        <v>38.53237375871</v>
      </c>
      <c r="X18" s="82" t="s">
        <v>22</v>
      </c>
      <c r="Y18" s="7">
        <v>6.5557820607858</v>
      </c>
      <c r="Z18" s="82" t="s">
        <v>22</v>
      </c>
      <c r="AA18" s="7"/>
      <c r="AB18" s="82" t="s">
        <v>27</v>
      </c>
      <c r="AC18" s="7">
        <v>38.348482040569</v>
      </c>
      <c r="AD18" s="82" t="s">
        <v>22</v>
      </c>
      <c r="AG18" s="215"/>
      <c r="AH18" s="215"/>
      <c r="AI18" s="215"/>
      <c r="AJ18" s="215"/>
      <c r="AK18" s="215"/>
    </row>
    <row r="19" spans="1:37" ht="12.75">
      <c r="A19" s="4" t="s">
        <v>29</v>
      </c>
      <c r="B19" s="150"/>
      <c r="C19" s="8">
        <v>93.109201002491</v>
      </c>
      <c r="D19" s="81" t="s">
        <v>22</v>
      </c>
      <c r="E19" s="61">
        <v>93.095226582057</v>
      </c>
      <c r="F19" s="88" t="s">
        <v>22</v>
      </c>
      <c r="G19" s="8">
        <v>88.63532650163</v>
      </c>
      <c r="H19" s="81" t="s">
        <v>22</v>
      </c>
      <c r="I19" s="8"/>
      <c r="J19" s="81" t="s">
        <v>23</v>
      </c>
      <c r="K19" s="8">
        <v>0.1949481416039</v>
      </c>
      <c r="L19" s="81" t="s">
        <v>22</v>
      </c>
      <c r="M19" s="115">
        <v>33.582164436385</v>
      </c>
      <c r="N19" s="88" t="s">
        <v>22</v>
      </c>
      <c r="O19" s="8"/>
      <c r="P19" s="81" t="s">
        <v>23</v>
      </c>
      <c r="Q19" s="8">
        <v>29.029021136906</v>
      </c>
      <c r="R19" s="81" t="s">
        <v>22</v>
      </c>
      <c r="S19" s="61">
        <v>10.426456932211</v>
      </c>
      <c r="T19" s="88" t="s">
        <v>22</v>
      </c>
      <c r="U19" s="8"/>
      <c r="V19" s="81" t="s">
        <v>23</v>
      </c>
      <c r="W19" s="8">
        <v>44.693558826012</v>
      </c>
      <c r="X19" s="81" t="s">
        <v>22</v>
      </c>
      <c r="Y19" s="8">
        <v>3.9687494610489</v>
      </c>
      <c r="Z19" s="81" t="s">
        <v>22</v>
      </c>
      <c r="AA19" s="8"/>
      <c r="AB19" s="81" t="s">
        <v>23</v>
      </c>
      <c r="AC19" s="8">
        <v>47.254540123829</v>
      </c>
      <c r="AD19" s="81" t="s">
        <v>22</v>
      </c>
      <c r="AG19" s="215"/>
      <c r="AH19" s="215"/>
      <c r="AI19" s="215"/>
      <c r="AJ19" s="215"/>
      <c r="AK19" s="215"/>
    </row>
    <row r="20" spans="1:37" ht="12.75">
      <c r="A20" s="4" t="s">
        <v>30</v>
      </c>
      <c r="B20" s="150"/>
      <c r="C20" s="8">
        <v>99.722610543001</v>
      </c>
      <c r="D20" s="81" t="s">
        <v>22</v>
      </c>
      <c r="E20" s="61">
        <v>97.784900441264</v>
      </c>
      <c r="F20" s="88" t="s">
        <v>22</v>
      </c>
      <c r="G20" s="8">
        <v>95.379697891427</v>
      </c>
      <c r="H20" s="81" t="s">
        <v>22</v>
      </c>
      <c r="I20" s="8"/>
      <c r="J20" s="81" t="s">
        <v>27</v>
      </c>
      <c r="K20" s="8">
        <v>0.13610352116307</v>
      </c>
      <c r="L20" s="81" t="s">
        <v>22</v>
      </c>
      <c r="M20" s="115">
        <v>88.313890271097</v>
      </c>
      <c r="N20" s="88" t="s">
        <v>22</v>
      </c>
      <c r="O20" s="8"/>
      <c r="P20" s="81" t="s">
        <v>27</v>
      </c>
      <c r="Q20" s="8">
        <v>1.1739555113249</v>
      </c>
      <c r="R20" s="81" t="s">
        <v>22</v>
      </c>
      <c r="S20" s="61">
        <v>49.279775912189</v>
      </c>
      <c r="T20" s="88" t="s">
        <v>22</v>
      </c>
      <c r="U20" s="8"/>
      <c r="V20" s="81" t="s">
        <v>27</v>
      </c>
      <c r="W20" s="8">
        <v>23.170940240536</v>
      </c>
      <c r="X20" s="81" t="s">
        <v>22</v>
      </c>
      <c r="Y20" s="8">
        <v>14.346298315764</v>
      </c>
      <c r="Z20" s="81" t="s">
        <v>22</v>
      </c>
      <c r="AA20" s="8"/>
      <c r="AB20" s="81" t="s">
        <v>27</v>
      </c>
      <c r="AC20" s="8">
        <v>42.291691910013</v>
      </c>
      <c r="AD20" s="81" t="s">
        <v>22</v>
      </c>
      <c r="AG20" s="215"/>
      <c r="AH20" s="215"/>
      <c r="AI20" s="215"/>
      <c r="AJ20" s="215"/>
      <c r="AK20" s="215"/>
    </row>
    <row r="21" spans="1:37" ht="12.75">
      <c r="A21" s="5" t="s">
        <v>31</v>
      </c>
      <c r="B21" s="151"/>
      <c r="C21" s="6">
        <v>98.926616182662</v>
      </c>
      <c r="D21" s="82" t="s">
        <v>22</v>
      </c>
      <c r="E21" s="62">
        <v>95.058197444435</v>
      </c>
      <c r="F21" s="89" t="s">
        <v>22</v>
      </c>
      <c r="G21" s="6">
        <v>90.882005656699</v>
      </c>
      <c r="H21" s="82" t="s">
        <v>22</v>
      </c>
      <c r="I21" s="6"/>
      <c r="J21" s="82" t="s">
        <v>23</v>
      </c>
      <c r="K21" s="6">
        <v>0.0054919405772</v>
      </c>
      <c r="L21" s="82" t="s">
        <v>22</v>
      </c>
      <c r="M21" s="116">
        <v>86.44732008001</v>
      </c>
      <c r="N21" s="89" t="s">
        <v>22</v>
      </c>
      <c r="O21" s="6"/>
      <c r="P21" s="82" t="s">
        <v>23</v>
      </c>
      <c r="Q21" s="6">
        <v>0.45175599733301</v>
      </c>
      <c r="R21" s="82" t="s">
        <v>22</v>
      </c>
      <c r="S21" s="62">
        <v>58.014938634975</v>
      </c>
      <c r="T21" s="89" t="s">
        <v>22</v>
      </c>
      <c r="U21" s="6"/>
      <c r="V21" s="82" t="s">
        <v>23</v>
      </c>
      <c r="W21" s="6">
        <v>8.0079968900983</v>
      </c>
      <c r="X21" s="82" t="s">
        <v>22</v>
      </c>
      <c r="Y21" s="6">
        <v>32.557541990101</v>
      </c>
      <c r="Z21" s="82" t="s">
        <v>22</v>
      </c>
      <c r="AA21" s="6"/>
      <c r="AB21" s="82" t="s">
        <v>23</v>
      </c>
      <c r="AC21" s="6">
        <v>22.433938279285</v>
      </c>
      <c r="AD21" s="82" t="s">
        <v>22</v>
      </c>
      <c r="AG21" s="215"/>
      <c r="AH21" s="215"/>
      <c r="AI21" s="215"/>
      <c r="AJ21" s="215"/>
      <c r="AK21" s="215"/>
    </row>
    <row r="22" spans="1:37" ht="12.75">
      <c r="A22" s="5" t="s">
        <v>32</v>
      </c>
      <c r="B22" s="151"/>
      <c r="C22" s="6">
        <v>98.321562110511</v>
      </c>
      <c r="D22" s="82" t="s">
        <v>22</v>
      </c>
      <c r="E22" s="62">
        <v>97.381446591091</v>
      </c>
      <c r="F22" s="89" t="s">
        <v>22</v>
      </c>
      <c r="G22" s="6">
        <v>93.438258554538</v>
      </c>
      <c r="H22" s="82" t="s">
        <v>22</v>
      </c>
      <c r="I22" s="6">
        <v>0.01566048077676</v>
      </c>
      <c r="J22" s="82"/>
      <c r="K22" s="6">
        <v>0.16443504815598</v>
      </c>
      <c r="L22" s="82" t="s">
        <v>22</v>
      </c>
      <c r="M22" s="116">
        <v>78.954812774511</v>
      </c>
      <c r="N22" s="89" t="s">
        <v>22</v>
      </c>
      <c r="O22" s="6">
        <v>0.98265465644309</v>
      </c>
      <c r="P22" s="82"/>
      <c r="Q22" s="6">
        <v>5.5981538003424</v>
      </c>
      <c r="R22" s="82" t="s">
        <v>22</v>
      </c>
      <c r="S22" s="62">
        <v>22.698391239692</v>
      </c>
      <c r="T22" s="89" t="s">
        <v>22</v>
      </c>
      <c r="U22" s="6">
        <v>7.2056239015817</v>
      </c>
      <c r="V22" s="82"/>
      <c r="W22" s="6">
        <v>35.331891307287</v>
      </c>
      <c r="X22" s="82" t="s">
        <v>22</v>
      </c>
      <c r="Y22" s="6">
        <v>9.4436310395315</v>
      </c>
      <c r="Z22" s="82" t="s">
        <v>22</v>
      </c>
      <c r="AA22" s="6">
        <v>7.772083943387</v>
      </c>
      <c r="AB22" s="82"/>
      <c r="AC22" s="6">
        <v>39.177647632992</v>
      </c>
      <c r="AD22" s="82" t="s">
        <v>22</v>
      </c>
      <c r="AG22" s="215"/>
      <c r="AH22" s="215"/>
      <c r="AI22" s="215"/>
      <c r="AJ22" s="215"/>
      <c r="AK22" s="215"/>
    </row>
    <row r="23" spans="1:37" ht="12.75">
      <c r="A23" s="4" t="s">
        <v>33</v>
      </c>
      <c r="B23" s="150"/>
      <c r="C23" s="8">
        <v>98.125969184071</v>
      </c>
      <c r="D23" s="86" t="s">
        <v>22</v>
      </c>
      <c r="E23" s="63">
        <v>94.793242156074</v>
      </c>
      <c r="F23" s="90" t="s">
        <v>22</v>
      </c>
      <c r="G23" s="8">
        <v>94.629084714264</v>
      </c>
      <c r="H23" s="81" t="s">
        <v>22</v>
      </c>
      <c r="I23" s="8">
        <v>0</v>
      </c>
      <c r="J23" s="81"/>
      <c r="K23" s="8">
        <v>0.14557844200093</v>
      </c>
      <c r="L23" s="81" t="s">
        <v>22</v>
      </c>
      <c r="M23" s="115">
        <v>93.24148259079</v>
      </c>
      <c r="N23" s="88" t="s">
        <v>22</v>
      </c>
      <c r="O23" s="8">
        <v>0.00149756645451</v>
      </c>
      <c r="P23" s="81"/>
      <c r="Q23" s="8">
        <v>0.90003743916136</v>
      </c>
      <c r="R23" s="81" t="s">
        <v>22</v>
      </c>
      <c r="S23" s="61">
        <v>33.809309309309</v>
      </c>
      <c r="T23" s="88" t="s">
        <v>22</v>
      </c>
      <c r="U23" s="8">
        <v>0.01651651651652</v>
      </c>
      <c r="V23" s="81"/>
      <c r="W23" s="8">
        <v>16.900900900901</v>
      </c>
      <c r="X23" s="81" t="s">
        <v>22</v>
      </c>
      <c r="Y23" s="8">
        <v>18.415043848805</v>
      </c>
      <c r="Z23" s="81" t="s">
        <v>22</v>
      </c>
      <c r="AA23" s="8">
        <v>0.0698090431798</v>
      </c>
      <c r="AB23" s="81"/>
      <c r="AC23" s="8">
        <v>29.116188426242</v>
      </c>
      <c r="AD23" s="81" t="s">
        <v>22</v>
      </c>
      <c r="AG23" s="215"/>
      <c r="AH23" s="215"/>
      <c r="AI23" s="215"/>
      <c r="AJ23" s="215"/>
      <c r="AK23" s="215"/>
    </row>
    <row r="24" spans="1:37" ht="12.75">
      <c r="A24" s="4" t="s">
        <v>34</v>
      </c>
      <c r="B24" s="150"/>
      <c r="C24" s="8">
        <v>97.36000677667</v>
      </c>
      <c r="D24" s="81" t="s">
        <v>22</v>
      </c>
      <c r="E24" s="61">
        <v>92.861000979697</v>
      </c>
      <c r="F24" s="88" t="s">
        <v>22</v>
      </c>
      <c r="G24" s="8">
        <v>87.001841059786</v>
      </c>
      <c r="H24" s="81" t="s">
        <v>22</v>
      </c>
      <c r="I24" s="8">
        <v>0.0532309152068</v>
      </c>
      <c r="J24" s="81"/>
      <c r="K24" s="8">
        <v>2.6181304748877</v>
      </c>
      <c r="L24" s="81" t="s">
        <v>22</v>
      </c>
      <c r="M24" s="115">
        <v>40.036925387769</v>
      </c>
      <c r="N24" s="88" t="s">
        <v>22</v>
      </c>
      <c r="O24" s="8">
        <v>0.79991968206615</v>
      </c>
      <c r="P24" s="81"/>
      <c r="Q24" s="8">
        <v>35.772773263516</v>
      </c>
      <c r="R24" s="81" t="s">
        <v>22</v>
      </c>
      <c r="S24" s="61">
        <v>16.269977682113</v>
      </c>
      <c r="T24" s="88" t="s">
        <v>22</v>
      </c>
      <c r="U24" s="8">
        <v>0.65340638651196</v>
      </c>
      <c r="V24" s="81"/>
      <c r="W24" s="8">
        <v>46.565980559111</v>
      </c>
      <c r="X24" s="81" t="s">
        <v>22</v>
      </c>
      <c r="Y24" s="8">
        <v>6.8825369151124</v>
      </c>
      <c r="Z24" s="81" t="s">
        <v>22</v>
      </c>
      <c r="AA24" s="8">
        <v>0.55668983658706</v>
      </c>
      <c r="AB24" s="81"/>
      <c r="AC24" s="8">
        <v>45.375574468736</v>
      </c>
      <c r="AD24" s="81" t="s">
        <v>22</v>
      </c>
      <c r="AG24" s="215"/>
      <c r="AH24" s="215"/>
      <c r="AI24" s="215"/>
      <c r="AJ24" s="215"/>
      <c r="AK24" s="215"/>
    </row>
    <row r="25" spans="1:37" ht="12.75">
      <c r="A25" s="5" t="s">
        <v>35</v>
      </c>
      <c r="B25" s="151"/>
      <c r="C25" s="6">
        <v>98.120653737928</v>
      </c>
      <c r="D25" s="82" t="s">
        <v>22</v>
      </c>
      <c r="E25" s="62">
        <v>96.101645205425</v>
      </c>
      <c r="F25" s="89" t="s">
        <v>22</v>
      </c>
      <c r="G25" s="6">
        <v>89.533973255697</v>
      </c>
      <c r="H25" s="82" t="s">
        <v>22</v>
      </c>
      <c r="I25" s="6">
        <v>3.4624947496735</v>
      </c>
      <c r="J25" s="82"/>
      <c r="K25" s="6">
        <v>0.26003407695884</v>
      </c>
      <c r="L25" s="82" t="s">
        <v>22</v>
      </c>
      <c r="M25" s="116">
        <v>75.082592104178</v>
      </c>
      <c r="N25" s="89" t="s">
        <v>22</v>
      </c>
      <c r="O25" s="6">
        <v>5.2478805460112</v>
      </c>
      <c r="P25" s="82"/>
      <c r="Q25" s="6">
        <v>4.6461908031804</v>
      </c>
      <c r="R25" s="82" t="s">
        <v>22</v>
      </c>
      <c r="S25" s="62">
        <v>40.360473725071</v>
      </c>
      <c r="T25" s="89" t="s">
        <v>22</v>
      </c>
      <c r="U25" s="6">
        <v>17.352802428071</v>
      </c>
      <c r="V25" s="82"/>
      <c r="W25" s="6">
        <v>15.147517418202</v>
      </c>
      <c r="X25" s="82" t="s">
        <v>22</v>
      </c>
      <c r="Y25" s="6">
        <v>22.623195898331</v>
      </c>
      <c r="Z25" s="82" t="s">
        <v>22</v>
      </c>
      <c r="AA25" s="6">
        <v>15.861920630915</v>
      </c>
      <c r="AB25" s="82"/>
      <c r="AC25" s="6">
        <v>24.184958108573</v>
      </c>
      <c r="AD25" s="82" t="s">
        <v>22</v>
      </c>
      <c r="AG25" s="215"/>
      <c r="AH25" s="215"/>
      <c r="AI25" s="215"/>
      <c r="AJ25" s="215"/>
      <c r="AK25" s="215"/>
    </row>
    <row r="26" spans="1:37" ht="12.75">
      <c r="A26" s="5" t="s">
        <v>36</v>
      </c>
      <c r="B26" s="151"/>
      <c r="C26" s="6"/>
      <c r="D26" s="82" t="s">
        <v>27</v>
      </c>
      <c r="E26" s="62"/>
      <c r="F26" s="89" t="s">
        <v>27</v>
      </c>
      <c r="G26" s="6"/>
      <c r="H26" s="82" t="s">
        <v>27</v>
      </c>
      <c r="I26" s="6"/>
      <c r="J26" s="82" t="s">
        <v>27</v>
      </c>
      <c r="K26" s="6"/>
      <c r="L26" s="82" t="s">
        <v>27</v>
      </c>
      <c r="M26" s="116"/>
      <c r="N26" s="89" t="s">
        <v>27</v>
      </c>
      <c r="O26" s="6"/>
      <c r="P26" s="82" t="s">
        <v>27</v>
      </c>
      <c r="Q26" s="6"/>
      <c r="R26" s="82" t="s">
        <v>27</v>
      </c>
      <c r="S26" s="62"/>
      <c r="T26" s="89" t="s">
        <v>27</v>
      </c>
      <c r="U26" s="6"/>
      <c r="V26" s="82" t="s">
        <v>27</v>
      </c>
      <c r="W26" s="6"/>
      <c r="X26" s="82" t="s">
        <v>27</v>
      </c>
      <c r="Y26" s="6"/>
      <c r="Z26" s="82" t="s">
        <v>27</v>
      </c>
      <c r="AA26" s="6"/>
      <c r="AB26" s="82" t="s">
        <v>27</v>
      </c>
      <c r="AC26" s="6"/>
      <c r="AD26" s="82" t="s">
        <v>27</v>
      </c>
      <c r="AG26" s="215"/>
      <c r="AH26" s="215"/>
      <c r="AI26" s="215"/>
      <c r="AJ26" s="215"/>
      <c r="AK26" s="215"/>
    </row>
    <row r="27" spans="1:30" ht="12.75">
      <c r="A27" s="4" t="s">
        <v>37</v>
      </c>
      <c r="B27" s="150"/>
      <c r="C27" s="8">
        <v>97.131459154151</v>
      </c>
      <c r="D27" s="81" t="s">
        <v>22</v>
      </c>
      <c r="E27" s="61">
        <v>94.11264903385</v>
      </c>
      <c r="F27" s="88" t="s">
        <v>22</v>
      </c>
      <c r="G27" s="8">
        <v>92.59744626553</v>
      </c>
      <c r="H27" s="81" t="s">
        <v>22</v>
      </c>
      <c r="I27" s="8">
        <v>0.0870787243398</v>
      </c>
      <c r="J27" s="81"/>
      <c r="K27" s="8">
        <v>0.31210394268323</v>
      </c>
      <c r="L27" s="81" t="s">
        <v>22</v>
      </c>
      <c r="M27" s="115">
        <v>72.297711269083</v>
      </c>
      <c r="N27" s="88" t="s">
        <v>22</v>
      </c>
      <c r="O27" s="8">
        <v>5.8389075862995</v>
      </c>
      <c r="P27" s="81"/>
      <c r="Q27" s="8">
        <v>6.2627466449572</v>
      </c>
      <c r="R27" s="81" t="s">
        <v>22</v>
      </c>
      <c r="S27" s="61">
        <v>31.754375830397</v>
      </c>
      <c r="T27" s="88" t="s">
        <v>22</v>
      </c>
      <c r="U27" s="8">
        <v>15.161292984642</v>
      </c>
      <c r="V27" s="81"/>
      <c r="W27" s="8">
        <v>23.338587355686</v>
      </c>
      <c r="X27" s="81" t="s">
        <v>22</v>
      </c>
      <c r="Y27" s="8">
        <v>13.065704525636</v>
      </c>
      <c r="Z27" s="81" t="s">
        <v>22</v>
      </c>
      <c r="AA27" s="8">
        <v>13.464907719262</v>
      </c>
      <c r="AB27" s="81"/>
      <c r="AC27" s="8">
        <v>33.738669909359</v>
      </c>
      <c r="AD27" s="81" t="s">
        <v>22</v>
      </c>
    </row>
    <row r="28" spans="1:30" ht="12.75">
      <c r="A28" s="4" t="s">
        <v>38</v>
      </c>
      <c r="B28" s="148"/>
      <c r="C28" s="8">
        <v>99.056386651323</v>
      </c>
      <c r="D28" s="81" t="s">
        <v>22</v>
      </c>
      <c r="E28" s="61">
        <v>95.987585901131</v>
      </c>
      <c r="F28" s="88" t="s">
        <v>22</v>
      </c>
      <c r="G28" s="8">
        <v>90.148782687105</v>
      </c>
      <c r="H28" s="81" t="s">
        <v>22</v>
      </c>
      <c r="I28" s="8">
        <v>0</v>
      </c>
      <c r="J28" s="81"/>
      <c r="K28" s="8">
        <v>0.02254283137962</v>
      </c>
      <c r="L28" s="81" t="s">
        <v>22</v>
      </c>
      <c r="M28" s="115">
        <v>81.945341080267</v>
      </c>
      <c r="N28" s="88" t="s">
        <v>22</v>
      </c>
      <c r="O28" s="8">
        <v>0.0645577792124</v>
      </c>
      <c r="P28" s="81"/>
      <c r="Q28" s="8">
        <v>0.4949429739617</v>
      </c>
      <c r="R28" s="81" t="s">
        <v>22</v>
      </c>
      <c r="S28" s="61">
        <v>69.654605263158</v>
      </c>
      <c r="T28" s="88" t="s">
        <v>22</v>
      </c>
      <c r="U28" s="8">
        <v>0</v>
      </c>
      <c r="V28" s="81"/>
      <c r="W28" s="8">
        <v>4.2763157894737</v>
      </c>
      <c r="X28" s="81" t="s">
        <v>22</v>
      </c>
      <c r="Y28" s="8">
        <v>33.154639175258</v>
      </c>
      <c r="Z28" s="81" t="s">
        <v>22</v>
      </c>
      <c r="AA28" s="8">
        <v>0.2680412371134</v>
      </c>
      <c r="AB28" s="81"/>
      <c r="AC28" s="8">
        <v>20.536082474227</v>
      </c>
      <c r="AD28" s="81" t="s">
        <v>22</v>
      </c>
    </row>
    <row r="29" spans="1:30" ht="12.75">
      <c r="A29" s="5" t="s">
        <v>39</v>
      </c>
      <c r="B29" s="151"/>
      <c r="C29" s="6">
        <v>101.2392867366</v>
      </c>
      <c r="D29" s="82" t="s">
        <v>22</v>
      </c>
      <c r="E29" s="62">
        <v>101.06567960747</v>
      </c>
      <c r="F29" s="89" t="s">
        <v>22</v>
      </c>
      <c r="G29" s="6">
        <v>89.564982437179</v>
      </c>
      <c r="H29" s="82" t="s">
        <v>22</v>
      </c>
      <c r="I29" s="6">
        <v>3.8151850851121</v>
      </c>
      <c r="J29" s="82"/>
      <c r="K29" s="6">
        <v>4.364586147888</v>
      </c>
      <c r="L29" s="82" t="s">
        <v>22</v>
      </c>
      <c r="M29" s="116">
        <v>47.119112510076</v>
      </c>
      <c r="N29" s="89" t="s">
        <v>22</v>
      </c>
      <c r="O29" s="6">
        <v>28.26570956969</v>
      </c>
      <c r="P29" s="82"/>
      <c r="Q29" s="6">
        <v>31.50550842578</v>
      </c>
      <c r="R29" s="82" t="s">
        <v>22</v>
      </c>
      <c r="S29" s="62">
        <v>4.232538518712</v>
      </c>
      <c r="T29" s="89" t="s">
        <v>22</v>
      </c>
      <c r="U29" s="6">
        <v>13.163656816858</v>
      </c>
      <c r="V29" s="82"/>
      <c r="W29" s="6">
        <v>56.686285932384</v>
      </c>
      <c r="X29" s="82" t="s">
        <v>22</v>
      </c>
      <c r="Y29" s="6">
        <v>1.1796661247472</v>
      </c>
      <c r="Z29" s="82" t="s">
        <v>22</v>
      </c>
      <c r="AA29" s="6">
        <v>8.2100797018121</v>
      </c>
      <c r="AB29" s="82"/>
      <c r="AC29" s="6">
        <v>57.133510448471</v>
      </c>
      <c r="AD29" s="82" t="s">
        <v>22</v>
      </c>
    </row>
    <row r="30" spans="1:30" ht="12.75">
      <c r="A30" s="5" t="s">
        <v>40</v>
      </c>
      <c r="B30" s="151"/>
      <c r="C30" s="6">
        <v>96.218116479825</v>
      </c>
      <c r="D30" s="82" t="s">
        <v>22</v>
      </c>
      <c r="E30" s="62">
        <v>94.325919201089</v>
      </c>
      <c r="F30" s="89" t="s">
        <v>22</v>
      </c>
      <c r="G30" s="6">
        <v>89.21346835693</v>
      </c>
      <c r="H30" s="82" t="s">
        <v>22</v>
      </c>
      <c r="I30" s="6">
        <v>0.00987174952081</v>
      </c>
      <c r="J30" s="82"/>
      <c r="K30" s="6">
        <v>0.35046199116218</v>
      </c>
      <c r="L30" s="82" t="s">
        <v>22</v>
      </c>
      <c r="M30" s="116">
        <v>17.415527215356</v>
      </c>
      <c r="N30" s="89" t="s">
        <v>22</v>
      </c>
      <c r="O30" s="6">
        <v>0.08792400736261</v>
      </c>
      <c r="P30" s="82"/>
      <c r="Q30" s="6">
        <v>8.2058536353412</v>
      </c>
      <c r="R30" s="82" t="s">
        <v>22</v>
      </c>
      <c r="S30" s="62">
        <v>1.5495825193904</v>
      </c>
      <c r="T30" s="89" t="s">
        <v>22</v>
      </c>
      <c r="U30" s="6">
        <v>0.4409716212095</v>
      </c>
      <c r="V30" s="82"/>
      <c r="W30" s="6">
        <v>12.765691038342</v>
      </c>
      <c r="X30" s="82" t="s">
        <v>22</v>
      </c>
      <c r="Y30" s="6">
        <v>0.84592545903896</v>
      </c>
      <c r="Z30" s="82" t="s">
        <v>22</v>
      </c>
      <c r="AA30" s="6">
        <v>0.53741146809534</v>
      </c>
      <c r="AB30" s="82"/>
      <c r="AC30" s="6">
        <v>13.931734573637</v>
      </c>
      <c r="AD30" s="82" t="s">
        <v>22</v>
      </c>
    </row>
    <row r="31" spans="1:30" ht="12.75">
      <c r="A31" s="4" t="s">
        <v>41</v>
      </c>
      <c r="B31" s="150"/>
      <c r="C31" s="8">
        <v>99.627533471775</v>
      </c>
      <c r="D31" s="81"/>
      <c r="E31" s="61">
        <v>96.720035499698</v>
      </c>
      <c r="F31" s="88"/>
      <c r="G31" s="8">
        <v>91.024014564272</v>
      </c>
      <c r="H31" s="81"/>
      <c r="I31" s="8">
        <v>0.67553281082573</v>
      </c>
      <c r="J31" s="81"/>
      <c r="K31" s="8">
        <v>0.00053755926591</v>
      </c>
      <c r="L31" s="81"/>
      <c r="M31" s="115">
        <v>77.391781073058</v>
      </c>
      <c r="N31" s="88"/>
      <c r="O31" s="8">
        <v>0.77757564219181</v>
      </c>
      <c r="P31" s="81"/>
      <c r="Q31" s="8">
        <v>0.01233967239933</v>
      </c>
      <c r="R31" s="81"/>
      <c r="S31" s="61">
        <v>21.636814596761</v>
      </c>
      <c r="T31" s="88"/>
      <c r="U31" s="8">
        <v>0</v>
      </c>
      <c r="V31" s="81"/>
      <c r="W31" s="8">
        <v>2.2993674851312</v>
      </c>
      <c r="X31" s="81"/>
      <c r="Y31" s="8">
        <v>7.9550643292205</v>
      </c>
      <c r="Z31" s="81"/>
      <c r="AA31" s="8">
        <v>0</v>
      </c>
      <c r="AB31" s="81"/>
      <c r="AC31" s="8">
        <v>30.93110468231</v>
      </c>
      <c r="AD31" s="81"/>
    </row>
    <row r="32" spans="1:30" ht="12.75">
      <c r="A32" s="4" t="s">
        <v>42</v>
      </c>
      <c r="B32" s="150"/>
      <c r="C32" s="8">
        <v>99.213830678961</v>
      </c>
      <c r="D32" s="81" t="s">
        <v>22</v>
      </c>
      <c r="E32" s="61">
        <v>96.056033755274</v>
      </c>
      <c r="F32" s="88" t="s">
        <v>22</v>
      </c>
      <c r="G32" s="8">
        <v>95.564782964783</v>
      </c>
      <c r="H32" s="81" t="s">
        <v>22</v>
      </c>
      <c r="I32" s="8"/>
      <c r="J32" s="81" t="s">
        <v>23</v>
      </c>
      <c r="K32" s="8"/>
      <c r="L32" s="81" t="s">
        <v>27</v>
      </c>
      <c r="M32" s="115">
        <v>3.0529983792545</v>
      </c>
      <c r="N32" s="88" t="s">
        <v>22</v>
      </c>
      <c r="O32" s="8">
        <v>0.98841166936791</v>
      </c>
      <c r="P32" s="81" t="s">
        <v>22</v>
      </c>
      <c r="Q32" s="8"/>
      <c r="R32" s="81" t="s">
        <v>27</v>
      </c>
      <c r="S32" s="61">
        <v>0.97886513157895</v>
      </c>
      <c r="T32" s="88" t="s">
        <v>22</v>
      </c>
      <c r="U32" s="8">
        <v>0.05970394736842</v>
      </c>
      <c r="V32" s="81" t="s">
        <v>22</v>
      </c>
      <c r="W32" s="8"/>
      <c r="X32" s="81" t="s">
        <v>27</v>
      </c>
      <c r="Y32" s="8">
        <v>0</v>
      </c>
      <c r="Z32" s="81" t="s">
        <v>22</v>
      </c>
      <c r="AA32" s="8"/>
      <c r="AB32" s="81" t="s">
        <v>27</v>
      </c>
      <c r="AC32" s="8"/>
      <c r="AD32" s="81" t="s">
        <v>27</v>
      </c>
    </row>
    <row r="33" spans="1:30" ht="12.75">
      <c r="A33" s="5" t="s">
        <v>43</v>
      </c>
      <c r="B33" s="151"/>
      <c r="C33" s="6">
        <v>99.723319722406</v>
      </c>
      <c r="D33" s="82" t="s">
        <v>22</v>
      </c>
      <c r="E33" s="62">
        <v>96.803789098392</v>
      </c>
      <c r="F33" s="89" t="s">
        <v>22</v>
      </c>
      <c r="G33" s="6">
        <v>95.243659501085</v>
      </c>
      <c r="H33" s="82" t="s">
        <v>22</v>
      </c>
      <c r="I33" s="6"/>
      <c r="J33" s="82" t="s">
        <v>27</v>
      </c>
      <c r="K33" s="6">
        <v>1.006303333036</v>
      </c>
      <c r="L33" s="82" t="s">
        <v>22</v>
      </c>
      <c r="M33" s="116">
        <v>7.6438457789964</v>
      </c>
      <c r="N33" s="89" t="s">
        <v>22</v>
      </c>
      <c r="O33" s="6"/>
      <c r="P33" s="82" t="s">
        <v>27</v>
      </c>
      <c r="Q33" s="6">
        <v>62.674793259195</v>
      </c>
      <c r="R33" s="82" t="s">
        <v>22</v>
      </c>
      <c r="S33" s="62">
        <v>0.36609245153589</v>
      </c>
      <c r="T33" s="89" t="s">
        <v>22</v>
      </c>
      <c r="U33" s="6"/>
      <c r="V33" s="82" t="s">
        <v>27</v>
      </c>
      <c r="W33" s="6">
        <v>73.77982255854</v>
      </c>
      <c r="X33" s="82" t="s">
        <v>22</v>
      </c>
      <c r="Y33" s="6">
        <v>0.06283256530149</v>
      </c>
      <c r="Z33" s="82" t="s">
        <v>22</v>
      </c>
      <c r="AA33" s="6"/>
      <c r="AB33" s="82" t="s">
        <v>27</v>
      </c>
      <c r="AC33" s="6">
        <v>70.206234511984</v>
      </c>
      <c r="AD33" s="82" t="s">
        <v>22</v>
      </c>
    </row>
    <row r="34" spans="1:30" ht="12.75">
      <c r="A34" s="5" t="s">
        <v>44</v>
      </c>
      <c r="B34" s="151"/>
      <c r="C34" s="6">
        <v>97.313247398664</v>
      </c>
      <c r="D34" s="82" t="s">
        <v>22</v>
      </c>
      <c r="E34" s="62">
        <v>86.516511946431</v>
      </c>
      <c r="F34" s="89" t="s">
        <v>22</v>
      </c>
      <c r="G34" s="6">
        <v>81.670902160102</v>
      </c>
      <c r="H34" s="82" t="s">
        <v>22</v>
      </c>
      <c r="I34" s="6">
        <v>0</v>
      </c>
      <c r="J34" s="82"/>
      <c r="K34" s="6">
        <v>0.23824650571792</v>
      </c>
      <c r="L34" s="82" t="s">
        <v>22</v>
      </c>
      <c r="M34" s="116">
        <v>69.548407052273</v>
      </c>
      <c r="N34" s="89" t="s">
        <v>22</v>
      </c>
      <c r="O34" s="6">
        <v>0.09279307145067</v>
      </c>
      <c r="P34" s="82"/>
      <c r="Q34" s="6">
        <v>2.3198267862666</v>
      </c>
      <c r="R34" s="82" t="s">
        <v>22</v>
      </c>
      <c r="S34" s="62">
        <v>41.738720326993</v>
      </c>
      <c r="T34" s="89" t="s">
        <v>22</v>
      </c>
      <c r="U34" s="6">
        <v>0.34585756956453</v>
      </c>
      <c r="V34" s="82"/>
      <c r="W34" s="6">
        <v>8.4892312529477</v>
      </c>
      <c r="X34" s="82" t="s">
        <v>22</v>
      </c>
      <c r="Y34" s="6">
        <v>24.548286604361</v>
      </c>
      <c r="Z34" s="82" t="s">
        <v>22</v>
      </c>
      <c r="AA34" s="6">
        <v>0.66978193146417</v>
      </c>
      <c r="AB34" s="82"/>
      <c r="AC34" s="6">
        <v>9.7819314641745</v>
      </c>
      <c r="AD34" s="82" t="s">
        <v>22</v>
      </c>
    </row>
    <row r="35" spans="1:30" ht="12.75">
      <c r="A35" s="4" t="s">
        <v>45</v>
      </c>
      <c r="B35" s="150"/>
      <c r="C35" s="8">
        <v>70.365111992409</v>
      </c>
      <c r="D35" s="81"/>
      <c r="E35" s="61">
        <v>65.860244502301</v>
      </c>
      <c r="F35" s="88"/>
      <c r="G35" s="8">
        <v>54.354920224603</v>
      </c>
      <c r="H35" s="81"/>
      <c r="I35" s="8"/>
      <c r="J35" s="81" t="s">
        <v>23</v>
      </c>
      <c r="K35" s="8">
        <v>2.7447487132666</v>
      </c>
      <c r="L35" s="81"/>
      <c r="M35" s="115">
        <v>23.357613065459</v>
      </c>
      <c r="N35" s="88"/>
      <c r="O35" s="8"/>
      <c r="P35" s="81" t="s">
        <v>23</v>
      </c>
      <c r="Q35" s="8">
        <v>17.713742461955</v>
      </c>
      <c r="R35" s="81"/>
      <c r="S35" s="61">
        <v>10.387587250118</v>
      </c>
      <c r="T35" s="88"/>
      <c r="U35" s="8"/>
      <c r="V35" s="81" t="s">
        <v>23</v>
      </c>
      <c r="W35" s="8">
        <v>23.67208855173</v>
      </c>
      <c r="X35" s="81"/>
      <c r="Y35" s="8">
        <v>5.6158658150567</v>
      </c>
      <c r="Z35" s="81"/>
      <c r="AA35" s="8"/>
      <c r="AB35" s="81" t="s">
        <v>23</v>
      </c>
      <c r="AC35" s="8">
        <v>24.482156555294</v>
      </c>
      <c r="AD35" s="81"/>
    </row>
    <row r="36" spans="1:30" ht="12.75">
      <c r="A36" s="4" t="s">
        <v>46</v>
      </c>
      <c r="B36" s="150"/>
      <c r="C36" s="8">
        <v>99.060718394478</v>
      </c>
      <c r="D36" s="81" t="s">
        <v>22</v>
      </c>
      <c r="E36" s="61">
        <v>98.33942177762</v>
      </c>
      <c r="F36" s="88" t="s">
        <v>22</v>
      </c>
      <c r="G36" s="8">
        <v>89.069178204899</v>
      </c>
      <c r="H36" s="81" t="s">
        <v>22</v>
      </c>
      <c r="I36" s="8">
        <v>0</v>
      </c>
      <c r="J36" s="81"/>
      <c r="K36" s="8">
        <v>6.8046988969365</v>
      </c>
      <c r="L36" s="81" t="s">
        <v>22</v>
      </c>
      <c r="M36" s="115">
        <v>62.673509165824</v>
      </c>
      <c r="N36" s="88" t="s">
        <v>22</v>
      </c>
      <c r="O36" s="8">
        <v>0</v>
      </c>
      <c r="P36" s="81"/>
      <c r="Q36" s="8">
        <v>23.454639658533</v>
      </c>
      <c r="R36" s="81" t="s">
        <v>22</v>
      </c>
      <c r="S36" s="61">
        <v>41.965546731827</v>
      </c>
      <c r="T36" s="88" t="s">
        <v>22</v>
      </c>
      <c r="U36" s="8">
        <v>0.00586438607208</v>
      </c>
      <c r="V36" s="81"/>
      <c r="W36" s="8">
        <v>35.546487477092</v>
      </c>
      <c r="X36" s="81" t="s">
        <v>22</v>
      </c>
      <c r="Y36" s="8">
        <v>27.087501316205</v>
      </c>
      <c r="Z36" s="81" t="s">
        <v>22</v>
      </c>
      <c r="AA36" s="8">
        <v>0.0134013611954</v>
      </c>
      <c r="AB36" s="81"/>
      <c r="AC36" s="8">
        <v>41.087616185015</v>
      </c>
      <c r="AD36" s="81" t="s">
        <v>22</v>
      </c>
    </row>
    <row r="37" spans="1:30" ht="12.75">
      <c r="A37" s="5" t="s">
        <v>47</v>
      </c>
      <c r="B37" s="151"/>
      <c r="C37" s="6">
        <v>101.77896054891</v>
      </c>
      <c r="D37" s="82" t="s">
        <v>22</v>
      </c>
      <c r="E37" s="62">
        <v>101.16414345833</v>
      </c>
      <c r="F37" s="89" t="s">
        <v>22</v>
      </c>
      <c r="G37" s="6">
        <v>86.88911951767</v>
      </c>
      <c r="H37" s="82" t="s">
        <v>22</v>
      </c>
      <c r="I37" s="6">
        <v>2.5130054546094</v>
      </c>
      <c r="J37" s="82"/>
      <c r="K37" s="6">
        <v>2.5321519107532</v>
      </c>
      <c r="L37" s="82" t="s">
        <v>22</v>
      </c>
      <c r="M37" s="116">
        <v>28.241587842728</v>
      </c>
      <c r="N37" s="89" t="s">
        <v>22</v>
      </c>
      <c r="O37" s="6">
        <v>7.2704638587546</v>
      </c>
      <c r="P37" s="82"/>
      <c r="Q37" s="6">
        <v>31.381659687716</v>
      </c>
      <c r="R37" s="82" t="s">
        <v>22</v>
      </c>
      <c r="S37" s="62">
        <v>10.387085611104</v>
      </c>
      <c r="T37" s="89" t="s">
        <v>22</v>
      </c>
      <c r="U37" s="6">
        <v>6.9158870258232</v>
      </c>
      <c r="V37" s="82"/>
      <c r="W37" s="6">
        <v>41.278499008128</v>
      </c>
      <c r="X37" s="82" t="s">
        <v>22</v>
      </c>
      <c r="Y37" s="6">
        <v>6.4412918878595</v>
      </c>
      <c r="Z37" s="82" t="s">
        <v>22</v>
      </c>
      <c r="AA37" s="6">
        <v>5.1004677784677</v>
      </c>
      <c r="AB37" s="82"/>
      <c r="AC37" s="6">
        <v>42.047232924628</v>
      </c>
      <c r="AD37" s="82" t="s">
        <v>22</v>
      </c>
    </row>
    <row r="38" spans="1:30" ht="12.75">
      <c r="A38" s="5" t="s">
        <v>48</v>
      </c>
      <c r="B38" s="151"/>
      <c r="C38" s="6">
        <v>100.27638464047</v>
      </c>
      <c r="D38" s="82" t="s">
        <v>22</v>
      </c>
      <c r="E38" s="62">
        <v>95.283549421653</v>
      </c>
      <c r="F38" s="89" t="s">
        <v>22</v>
      </c>
      <c r="G38" s="6">
        <v>92.669820419786</v>
      </c>
      <c r="H38" s="82" t="s">
        <v>22</v>
      </c>
      <c r="I38" s="6">
        <v>0</v>
      </c>
      <c r="J38" s="82"/>
      <c r="K38" s="6">
        <v>0.03674275478804</v>
      </c>
      <c r="L38" s="82" t="s">
        <v>22</v>
      </c>
      <c r="M38" s="116">
        <v>89.276716032692</v>
      </c>
      <c r="N38" s="89" t="s">
        <v>22</v>
      </c>
      <c r="O38" s="6">
        <v>0.00614514840533</v>
      </c>
      <c r="P38" s="82"/>
      <c r="Q38" s="6">
        <v>0.3533460333067</v>
      </c>
      <c r="R38" s="82" t="s">
        <v>22</v>
      </c>
      <c r="S38" s="62">
        <v>39.461383355738</v>
      </c>
      <c r="T38" s="89" t="s">
        <v>22</v>
      </c>
      <c r="U38" s="6">
        <v>0.23218868385678</v>
      </c>
      <c r="V38" s="82"/>
      <c r="W38" s="6">
        <v>17.264450690456</v>
      </c>
      <c r="X38" s="82" t="s">
        <v>22</v>
      </c>
      <c r="Y38" s="6">
        <v>19.914050878274</v>
      </c>
      <c r="Z38" s="82" t="s">
        <v>22</v>
      </c>
      <c r="AA38" s="6">
        <v>0.36212829258764</v>
      </c>
      <c r="AB38" s="82"/>
      <c r="AC38" s="6">
        <v>32.235428468393</v>
      </c>
      <c r="AD38" s="82" t="s">
        <v>22</v>
      </c>
    </row>
    <row r="39" spans="1:30" ht="12.75">
      <c r="A39" s="4" t="s">
        <v>49</v>
      </c>
      <c r="B39" s="150"/>
      <c r="C39" s="8">
        <v>95.814681356409</v>
      </c>
      <c r="D39" s="81" t="s">
        <v>22</v>
      </c>
      <c r="E39" s="61">
        <v>96.457957339169</v>
      </c>
      <c r="F39" s="88" t="s">
        <v>22</v>
      </c>
      <c r="G39" s="8">
        <v>95.351675197499</v>
      </c>
      <c r="H39" s="81" t="s">
        <v>22</v>
      </c>
      <c r="I39" s="8">
        <v>0.1330855823185</v>
      </c>
      <c r="J39" s="81"/>
      <c r="K39" s="8">
        <v>0.11247803972766</v>
      </c>
      <c r="L39" s="81" t="s">
        <v>22</v>
      </c>
      <c r="M39" s="115">
        <v>92.273794200045</v>
      </c>
      <c r="N39" s="88" t="s">
        <v>22</v>
      </c>
      <c r="O39" s="8">
        <v>0.12504191500178</v>
      </c>
      <c r="P39" s="81"/>
      <c r="Q39" s="8">
        <v>0.10827591428788</v>
      </c>
      <c r="R39" s="81" t="s">
        <v>22</v>
      </c>
      <c r="S39" s="61">
        <v>42.197529016595</v>
      </c>
      <c r="T39" s="88" t="s">
        <v>22</v>
      </c>
      <c r="U39" s="8">
        <v>4.877947387675</v>
      </c>
      <c r="V39" s="81"/>
      <c r="W39" s="8">
        <v>24.65620738967</v>
      </c>
      <c r="X39" s="81" t="s">
        <v>22</v>
      </c>
      <c r="Y39" s="8">
        <v>12.137321949863</v>
      </c>
      <c r="Z39" s="81" t="s">
        <v>22</v>
      </c>
      <c r="AA39" s="8">
        <v>8.7747029246342</v>
      </c>
      <c r="AB39" s="81"/>
      <c r="AC39" s="8">
        <v>45.025200634668</v>
      </c>
      <c r="AD39" s="81" t="s">
        <v>22</v>
      </c>
    </row>
    <row r="40" spans="1:30" ht="12.75">
      <c r="A40" s="4" t="s">
        <v>50</v>
      </c>
      <c r="B40" s="148"/>
      <c r="C40" s="8">
        <v>99.028537831848</v>
      </c>
      <c r="D40" s="81" t="s">
        <v>22</v>
      </c>
      <c r="E40" s="61">
        <v>99.230804283436</v>
      </c>
      <c r="F40" s="88" t="s">
        <v>22</v>
      </c>
      <c r="G40" s="8">
        <v>93.5257675187</v>
      </c>
      <c r="H40" s="81" t="s">
        <v>22</v>
      </c>
      <c r="I40" s="8">
        <v>0.00917810105089</v>
      </c>
      <c r="J40" s="81"/>
      <c r="K40" s="8">
        <v>0.52406957000597</v>
      </c>
      <c r="L40" s="81" t="s">
        <v>22</v>
      </c>
      <c r="M40" s="115">
        <v>53.635394064212</v>
      </c>
      <c r="N40" s="88" t="s">
        <v>22</v>
      </c>
      <c r="O40" s="8">
        <v>1.0352690228384</v>
      </c>
      <c r="P40" s="81"/>
      <c r="Q40" s="8">
        <v>25.648192416608</v>
      </c>
      <c r="R40" s="81" t="s">
        <v>22</v>
      </c>
      <c r="S40" s="61">
        <v>29.121874089058</v>
      </c>
      <c r="T40" s="88" t="s">
        <v>22</v>
      </c>
      <c r="U40" s="8">
        <v>1.6332912275743</v>
      </c>
      <c r="V40" s="81"/>
      <c r="W40" s="8">
        <v>34.5959172136</v>
      </c>
      <c r="X40" s="81" t="s">
        <v>22</v>
      </c>
      <c r="Y40" s="8">
        <v>15.464206797376</v>
      </c>
      <c r="Z40" s="81" t="s">
        <v>22</v>
      </c>
      <c r="AA40" s="8">
        <v>1.4845147486935</v>
      </c>
      <c r="AB40" s="81"/>
      <c r="AC40" s="8">
        <v>39.508435340746</v>
      </c>
      <c r="AD40" s="81" t="s">
        <v>22</v>
      </c>
    </row>
    <row r="41" spans="1:30" ht="12.75">
      <c r="A41" s="5" t="s">
        <v>51</v>
      </c>
      <c r="B41" s="151"/>
      <c r="C41" s="6">
        <v>97.137293751922</v>
      </c>
      <c r="D41" s="82" t="s">
        <v>22</v>
      </c>
      <c r="E41" s="62">
        <v>92.905564131821</v>
      </c>
      <c r="F41" s="89" t="s">
        <v>22</v>
      </c>
      <c r="G41" s="6">
        <v>89.727556212047</v>
      </c>
      <c r="H41" s="82" t="s">
        <v>22</v>
      </c>
      <c r="I41" s="6">
        <v>0.00164122763827</v>
      </c>
      <c r="J41" s="82"/>
      <c r="K41" s="6">
        <v>0.03774823568029</v>
      </c>
      <c r="L41" s="82" t="s">
        <v>22</v>
      </c>
      <c r="M41" s="116">
        <v>77.658343483557</v>
      </c>
      <c r="N41" s="89" t="s">
        <v>22</v>
      </c>
      <c r="O41" s="6">
        <v>3.4104750304507</v>
      </c>
      <c r="P41" s="82"/>
      <c r="Q41" s="6">
        <v>3.0359317904994</v>
      </c>
      <c r="R41" s="82" t="s">
        <v>22</v>
      </c>
      <c r="S41" s="62">
        <v>33.109080841639</v>
      </c>
      <c r="T41" s="89" t="s">
        <v>22</v>
      </c>
      <c r="U41" s="6">
        <v>6.0409745293466</v>
      </c>
      <c r="V41" s="82"/>
      <c r="W41" s="6">
        <v>23.639258028793</v>
      </c>
      <c r="X41" s="82" t="s">
        <v>22</v>
      </c>
      <c r="Y41" s="6">
        <v>5.6415914136668</v>
      </c>
      <c r="Z41" s="82" t="s">
        <v>22</v>
      </c>
      <c r="AA41" s="6">
        <v>3.702038981735</v>
      </c>
      <c r="AB41" s="82"/>
      <c r="AC41" s="6">
        <v>36.272626976668</v>
      </c>
      <c r="AD41" s="82" t="s">
        <v>22</v>
      </c>
    </row>
    <row r="42" spans="1:30" ht="12.75">
      <c r="A42" s="5" t="s">
        <v>52</v>
      </c>
      <c r="B42" s="151"/>
      <c r="C42" s="6">
        <v>97.782622567266</v>
      </c>
      <c r="D42" s="82" t="s">
        <v>22</v>
      </c>
      <c r="E42" s="62">
        <v>97.415557830092</v>
      </c>
      <c r="F42" s="89" t="s">
        <v>22</v>
      </c>
      <c r="G42" s="6">
        <v>96.256328952079</v>
      </c>
      <c r="H42" s="82" t="s">
        <v>22</v>
      </c>
      <c r="I42" s="6"/>
      <c r="J42" s="82" t="s">
        <v>23</v>
      </c>
      <c r="K42" s="6">
        <v>0</v>
      </c>
      <c r="L42" s="82" t="s">
        <v>22</v>
      </c>
      <c r="M42" s="116">
        <v>87.550898798292</v>
      </c>
      <c r="N42" s="89" t="s">
        <v>22</v>
      </c>
      <c r="O42" s="6"/>
      <c r="P42" s="82" t="s">
        <v>23</v>
      </c>
      <c r="Q42" s="6">
        <v>4.4542655675837</v>
      </c>
      <c r="R42" s="82" t="s">
        <v>22</v>
      </c>
      <c r="S42" s="62">
        <v>25.08565834557</v>
      </c>
      <c r="T42" s="89" t="s">
        <v>22</v>
      </c>
      <c r="U42" s="6"/>
      <c r="V42" s="82" t="s">
        <v>23</v>
      </c>
      <c r="W42" s="6">
        <v>52.990699951052</v>
      </c>
      <c r="X42" s="82" t="s">
        <v>22</v>
      </c>
      <c r="Y42" s="6">
        <v>8.6729241877256</v>
      </c>
      <c r="Z42" s="82" t="s">
        <v>22</v>
      </c>
      <c r="AA42" s="6"/>
      <c r="AB42" s="82" t="s">
        <v>23</v>
      </c>
      <c r="AC42" s="6">
        <v>57.780986762936</v>
      </c>
      <c r="AD42" s="82" t="s">
        <v>22</v>
      </c>
    </row>
    <row r="43" spans="1:30" ht="12.75">
      <c r="A43" s="4" t="s">
        <v>53</v>
      </c>
      <c r="B43" s="150"/>
      <c r="C43" s="8">
        <v>96.701424400766</v>
      </c>
      <c r="D43" s="81" t="s">
        <v>22</v>
      </c>
      <c r="E43" s="61">
        <v>95.503935288967</v>
      </c>
      <c r="F43" s="88" t="s">
        <v>22</v>
      </c>
      <c r="G43" s="8">
        <v>91.564774347129</v>
      </c>
      <c r="H43" s="81" t="s">
        <v>22</v>
      </c>
      <c r="I43" s="8"/>
      <c r="J43" s="81" t="s">
        <v>27</v>
      </c>
      <c r="K43" s="8">
        <v>0.02563969872178</v>
      </c>
      <c r="L43" s="81" t="s">
        <v>22</v>
      </c>
      <c r="M43" s="115">
        <v>45.825508571006</v>
      </c>
      <c r="N43" s="88" t="s">
        <v>22</v>
      </c>
      <c r="O43" s="8"/>
      <c r="P43" s="81" t="s">
        <v>27</v>
      </c>
      <c r="Q43" s="8">
        <v>34.045579433287</v>
      </c>
      <c r="R43" s="81" t="s">
        <v>22</v>
      </c>
      <c r="S43" s="61">
        <v>28.468775104179</v>
      </c>
      <c r="T43" s="88" t="s">
        <v>22</v>
      </c>
      <c r="U43" s="8"/>
      <c r="V43" s="81" t="s">
        <v>27</v>
      </c>
      <c r="W43" s="8">
        <v>43.108038427236</v>
      </c>
      <c r="X43" s="81" t="s">
        <v>22</v>
      </c>
      <c r="Y43" s="8">
        <v>18.181779529501</v>
      </c>
      <c r="Z43" s="81" t="s">
        <v>22</v>
      </c>
      <c r="AA43" s="8"/>
      <c r="AB43" s="81" t="s">
        <v>27</v>
      </c>
      <c r="AC43" s="8">
        <v>45.472306194382</v>
      </c>
      <c r="AD43" s="81" t="s">
        <v>22</v>
      </c>
    </row>
    <row r="44" spans="1:30" ht="12.75">
      <c r="A44" s="9" t="s">
        <v>54</v>
      </c>
      <c r="B44" s="148"/>
      <c r="C44" s="8">
        <v>99.267565792797</v>
      </c>
      <c r="D44" s="81" t="s">
        <v>22</v>
      </c>
      <c r="E44" s="61">
        <v>99.558771451269</v>
      </c>
      <c r="F44" s="88" t="s">
        <v>22</v>
      </c>
      <c r="G44" s="8">
        <v>98.038050994716</v>
      </c>
      <c r="H44" s="81" t="s">
        <v>22</v>
      </c>
      <c r="I44" s="8">
        <v>0.00177311252172</v>
      </c>
      <c r="J44" s="81"/>
      <c r="K44" s="8">
        <v>0.19060959608497</v>
      </c>
      <c r="L44" s="81" t="s">
        <v>22</v>
      </c>
      <c r="M44" s="115">
        <v>94.854095275662</v>
      </c>
      <c r="N44" s="88" t="s">
        <v>22</v>
      </c>
      <c r="O44" s="8">
        <v>0.04766248387282</v>
      </c>
      <c r="P44" s="81"/>
      <c r="Q44" s="8">
        <v>1.1266425067179</v>
      </c>
      <c r="R44" s="81" t="s">
        <v>22</v>
      </c>
      <c r="S44" s="61">
        <v>24.516877703748</v>
      </c>
      <c r="T44" s="88" t="s">
        <v>22</v>
      </c>
      <c r="U44" s="8">
        <v>1.2299093750987</v>
      </c>
      <c r="V44" s="81"/>
      <c r="W44" s="8">
        <v>16.686665193091</v>
      </c>
      <c r="X44" s="81" t="s">
        <v>22</v>
      </c>
      <c r="Y44" s="8">
        <v>13.298181297005</v>
      </c>
      <c r="Z44" s="81" t="s">
        <v>22</v>
      </c>
      <c r="AA44" s="8">
        <v>1.3736450247799</v>
      </c>
      <c r="AB44" s="81"/>
      <c r="AC44" s="8">
        <v>23.90036736141</v>
      </c>
      <c r="AD44" s="81" t="s">
        <v>22</v>
      </c>
    </row>
    <row r="45" spans="1:30" ht="12.75">
      <c r="A45" s="10" t="s">
        <v>55</v>
      </c>
      <c r="B45" s="149"/>
      <c r="C45" s="6">
        <v>97.776478156617</v>
      </c>
      <c r="D45" s="82" t="s">
        <v>22</v>
      </c>
      <c r="E45" s="62">
        <v>92.790107727485</v>
      </c>
      <c r="F45" s="89" t="s">
        <v>22</v>
      </c>
      <c r="G45" s="6">
        <v>90.143096970181</v>
      </c>
      <c r="H45" s="82" t="s">
        <v>22</v>
      </c>
      <c r="I45" s="6">
        <v>0.75831115882279</v>
      </c>
      <c r="J45" s="82"/>
      <c r="K45" s="6">
        <v>0.35174674234551</v>
      </c>
      <c r="L45" s="82" t="s">
        <v>22</v>
      </c>
      <c r="M45" s="116">
        <v>79.74948972194</v>
      </c>
      <c r="N45" s="89" t="s">
        <v>22</v>
      </c>
      <c r="O45" s="6">
        <v>1.0952853653368</v>
      </c>
      <c r="P45" s="82"/>
      <c r="Q45" s="6">
        <v>3.7922303891498</v>
      </c>
      <c r="R45" s="82" t="s">
        <v>22</v>
      </c>
      <c r="S45" s="62">
        <v>50.38009600139</v>
      </c>
      <c r="T45" s="89" t="s">
        <v>22</v>
      </c>
      <c r="U45" s="6">
        <v>1.2912404161508</v>
      </c>
      <c r="V45" s="82"/>
      <c r="W45" s="6">
        <v>11.150930692209</v>
      </c>
      <c r="X45" s="82" t="s">
        <v>22</v>
      </c>
      <c r="Y45" s="6">
        <v>24.835809144964</v>
      </c>
      <c r="Z45" s="82" t="s">
        <v>22</v>
      </c>
      <c r="AA45" s="6">
        <v>1.2617316178756</v>
      </c>
      <c r="AB45" s="82"/>
      <c r="AC45" s="6">
        <v>20.128659332463</v>
      </c>
      <c r="AD45" s="82" t="s">
        <v>22</v>
      </c>
    </row>
    <row r="46" spans="1:30" ht="12.75">
      <c r="A46" s="10" t="s">
        <v>56</v>
      </c>
      <c r="B46" s="149"/>
      <c r="C46" s="6">
        <v>86.372074904361</v>
      </c>
      <c r="D46" s="82" t="s">
        <v>22</v>
      </c>
      <c r="E46" s="62">
        <v>80.397598272275</v>
      </c>
      <c r="F46" s="89" t="s">
        <v>22</v>
      </c>
      <c r="G46" s="6">
        <v>69.862381415085</v>
      </c>
      <c r="H46" s="82" t="s">
        <v>22</v>
      </c>
      <c r="I46" s="6"/>
      <c r="J46" s="82" t="s">
        <v>23</v>
      </c>
      <c r="K46" s="6">
        <v>2.1909311636502</v>
      </c>
      <c r="L46" s="82" t="s">
        <v>22</v>
      </c>
      <c r="M46" s="116">
        <v>31.31529611157</v>
      </c>
      <c r="N46" s="89" t="s">
        <v>22</v>
      </c>
      <c r="O46" s="6"/>
      <c r="P46" s="82" t="s">
        <v>23</v>
      </c>
      <c r="Q46" s="6">
        <v>23.851411311097</v>
      </c>
      <c r="R46" s="82" t="s">
        <v>22</v>
      </c>
      <c r="S46" s="62">
        <v>7.3022159061832</v>
      </c>
      <c r="T46" s="89" t="s">
        <v>22</v>
      </c>
      <c r="U46" s="6"/>
      <c r="V46" s="82" t="s">
        <v>23</v>
      </c>
      <c r="W46" s="6">
        <v>39.861274588922</v>
      </c>
      <c r="X46" s="82" t="s">
        <v>22</v>
      </c>
      <c r="Y46" s="6">
        <v>5.7996837473646</v>
      </c>
      <c r="Z46" s="82" t="s">
        <v>22</v>
      </c>
      <c r="AA46" s="6"/>
      <c r="AB46" s="82" t="s">
        <v>23</v>
      </c>
      <c r="AC46" s="6">
        <v>45.287311918076</v>
      </c>
      <c r="AD46" s="82" t="s">
        <v>22</v>
      </c>
    </row>
    <row r="47" spans="1:30" ht="12.75">
      <c r="A47" s="9" t="s">
        <v>57</v>
      </c>
      <c r="B47" s="148"/>
      <c r="C47" s="8">
        <v>99.089908662171</v>
      </c>
      <c r="D47" s="81" t="s">
        <v>22</v>
      </c>
      <c r="E47" s="61">
        <v>93.375395140149</v>
      </c>
      <c r="F47" s="88" t="s">
        <v>22</v>
      </c>
      <c r="G47" s="8">
        <v>88.025017711597</v>
      </c>
      <c r="H47" s="81" t="s">
        <v>22</v>
      </c>
      <c r="I47" s="8"/>
      <c r="J47" s="81" t="s">
        <v>23</v>
      </c>
      <c r="K47" s="8">
        <v>2.2549097064732</v>
      </c>
      <c r="L47" s="81" t="s">
        <v>22</v>
      </c>
      <c r="M47" s="115">
        <v>38.48304859361</v>
      </c>
      <c r="N47" s="88" t="s">
        <v>22</v>
      </c>
      <c r="O47" s="8"/>
      <c r="P47" s="81" t="s">
        <v>23</v>
      </c>
      <c r="Q47" s="8">
        <v>28.766226364914</v>
      </c>
      <c r="R47" s="81" t="s">
        <v>22</v>
      </c>
      <c r="S47" s="61">
        <v>19.92548369156</v>
      </c>
      <c r="T47" s="88" t="s">
        <v>22</v>
      </c>
      <c r="U47" s="8"/>
      <c r="V47" s="81" t="s">
        <v>23</v>
      </c>
      <c r="W47" s="8">
        <v>38.668500863779</v>
      </c>
      <c r="X47" s="81" t="s">
        <v>22</v>
      </c>
      <c r="Y47" s="8">
        <v>12.892008985495</v>
      </c>
      <c r="Z47" s="81" t="s">
        <v>22</v>
      </c>
      <c r="AA47" s="8"/>
      <c r="AB47" s="81" t="s">
        <v>23</v>
      </c>
      <c r="AC47" s="8">
        <v>40.175403761181</v>
      </c>
      <c r="AD47" s="81" t="s">
        <v>22</v>
      </c>
    </row>
    <row r="48" spans="1:30" ht="12.75">
      <c r="A48" s="9" t="s">
        <v>58</v>
      </c>
      <c r="B48" s="148"/>
      <c r="C48" s="8">
        <v>98.797781008022</v>
      </c>
      <c r="D48" s="81" t="s">
        <v>22</v>
      </c>
      <c r="E48" s="61">
        <v>89.147716384525</v>
      </c>
      <c r="F48" s="88" t="s">
        <v>22</v>
      </c>
      <c r="G48" s="8">
        <v>86.902622571697</v>
      </c>
      <c r="H48" s="81" t="s">
        <v>22</v>
      </c>
      <c r="I48" s="8"/>
      <c r="J48" s="81" t="s">
        <v>27</v>
      </c>
      <c r="K48" s="8">
        <v>1.1225382791912</v>
      </c>
      <c r="L48" s="81" t="s">
        <v>22</v>
      </c>
      <c r="M48" s="115">
        <v>29.615520323003</v>
      </c>
      <c r="N48" s="88" t="s">
        <v>22</v>
      </c>
      <c r="O48" s="8">
        <v>1.3993662939262</v>
      </c>
      <c r="P48" s="81"/>
      <c r="Q48" s="8">
        <v>38.154852316906</v>
      </c>
      <c r="R48" s="81" t="s">
        <v>22</v>
      </c>
      <c r="S48" s="61">
        <v>5.6272278716265</v>
      </c>
      <c r="T48" s="88" t="s">
        <v>22</v>
      </c>
      <c r="U48" s="8">
        <v>2.2798129909904</v>
      </c>
      <c r="V48" s="81"/>
      <c r="W48" s="8">
        <v>51.968431637903</v>
      </c>
      <c r="X48" s="81" t="s">
        <v>22</v>
      </c>
      <c r="Y48" s="8">
        <v>0</v>
      </c>
      <c r="Z48" s="81" t="s">
        <v>22</v>
      </c>
      <c r="AA48" s="8">
        <v>2.1728084110871</v>
      </c>
      <c r="AB48" s="81"/>
      <c r="AC48" s="8">
        <v>46.973344335771</v>
      </c>
      <c r="AD48" s="81" t="s">
        <v>22</v>
      </c>
    </row>
    <row r="49" spans="1:30" ht="12.75">
      <c r="A49" s="13"/>
      <c r="B49" s="29"/>
      <c r="C49" s="95"/>
      <c r="D49" s="96"/>
      <c r="E49" s="97"/>
      <c r="F49" s="98"/>
      <c r="G49" s="95"/>
      <c r="H49" s="96"/>
      <c r="I49" s="95"/>
      <c r="J49" s="96"/>
      <c r="K49" s="95"/>
      <c r="L49" s="96"/>
      <c r="M49" s="117"/>
      <c r="N49" s="98"/>
      <c r="O49" s="95"/>
      <c r="P49" s="96"/>
      <c r="Q49" s="95"/>
      <c r="R49" s="96"/>
      <c r="S49" s="97"/>
      <c r="T49" s="98"/>
      <c r="U49" s="95"/>
      <c r="V49" s="96"/>
      <c r="W49" s="95"/>
      <c r="X49" s="96"/>
      <c r="Y49" s="95"/>
      <c r="Z49" s="96"/>
      <c r="AA49" s="95"/>
      <c r="AB49" s="96"/>
      <c r="AC49" s="95"/>
      <c r="AD49" s="96"/>
    </row>
    <row r="50" spans="1:30" ht="12.75">
      <c r="A50" s="11" t="s">
        <v>59</v>
      </c>
      <c r="B50" s="152"/>
      <c r="C50" s="12">
        <v>96.97098980327068</v>
      </c>
      <c r="D50" s="83" t="s">
        <v>22</v>
      </c>
      <c r="E50" s="12">
        <v>94.08031893910366</v>
      </c>
      <c r="F50" s="83" t="s">
        <v>22</v>
      </c>
      <c r="G50" s="12">
        <v>88.4421216673735</v>
      </c>
      <c r="H50" s="83" t="s">
        <v>22</v>
      </c>
      <c r="I50" s="12">
        <v>0.6392276033319177</v>
      </c>
      <c r="J50" s="83" t="s">
        <v>22</v>
      </c>
      <c r="K50" s="12">
        <v>1.6082303102009468</v>
      </c>
      <c r="L50" s="83" t="s">
        <v>22</v>
      </c>
      <c r="M50" s="12">
        <v>56.57723492798003</v>
      </c>
      <c r="N50" s="83" t="s">
        <v>22</v>
      </c>
      <c r="O50" s="12">
        <v>2.79860635528446</v>
      </c>
      <c r="P50" s="83" t="s">
        <v>22</v>
      </c>
      <c r="Q50" s="12">
        <v>17.042273192124767</v>
      </c>
      <c r="R50" s="83" t="s">
        <v>22</v>
      </c>
      <c r="S50" s="12">
        <v>25.79864488137803</v>
      </c>
      <c r="T50" s="83" t="s">
        <v>22</v>
      </c>
      <c r="U50" s="12">
        <v>3.8291570712773124</v>
      </c>
      <c r="V50" s="83" t="s">
        <v>22</v>
      </c>
      <c r="W50" s="12">
        <v>30.847965019583818</v>
      </c>
      <c r="X50" s="83" t="s">
        <v>22</v>
      </c>
      <c r="Y50" s="12">
        <v>12.568178281535209</v>
      </c>
      <c r="Z50" s="83" t="s">
        <v>22</v>
      </c>
      <c r="AA50" s="12">
        <v>3.874259170043919</v>
      </c>
      <c r="AB50" s="83" t="s">
        <v>22</v>
      </c>
      <c r="AC50" s="12">
        <v>37.26488556330408</v>
      </c>
      <c r="AD50" s="83" t="s">
        <v>22</v>
      </c>
    </row>
    <row r="51" spans="1:30" ht="12.75">
      <c r="A51" s="11" t="s">
        <v>60</v>
      </c>
      <c r="B51" s="152"/>
      <c r="C51" s="12">
        <v>98.19329707384067</v>
      </c>
      <c r="D51" s="83" t="s">
        <v>22</v>
      </c>
      <c r="E51" s="12">
        <v>95.75237848520355</v>
      </c>
      <c r="F51" s="83" t="s">
        <v>22</v>
      </c>
      <c r="G51" s="12">
        <v>90.9566361927941</v>
      </c>
      <c r="H51" s="83" t="s">
        <v>22</v>
      </c>
      <c r="I51" s="12">
        <v>0.6047200152573847</v>
      </c>
      <c r="J51" s="83" t="s">
        <v>22</v>
      </c>
      <c r="K51" s="12">
        <v>1.6229900018000674</v>
      </c>
      <c r="L51" s="83" t="s">
        <v>22</v>
      </c>
      <c r="M51" s="12">
        <v>68.80241196290821</v>
      </c>
      <c r="N51" s="83" t="s">
        <v>22</v>
      </c>
      <c r="O51" s="12">
        <v>3.347669162514515</v>
      </c>
      <c r="P51" s="83" t="s">
        <v>22</v>
      </c>
      <c r="Q51" s="12">
        <v>13.417410890429903</v>
      </c>
      <c r="R51" s="83" t="s">
        <v>22</v>
      </c>
      <c r="S51" s="12">
        <v>30.496592181421754</v>
      </c>
      <c r="T51" s="83" t="s">
        <v>22</v>
      </c>
      <c r="U51" s="12">
        <v>4.88261985488358</v>
      </c>
      <c r="V51" s="83" t="s">
        <v>22</v>
      </c>
      <c r="W51" s="12">
        <v>29.260445830491257</v>
      </c>
      <c r="X51" s="83" t="s">
        <v>22</v>
      </c>
      <c r="Y51" s="12">
        <v>14.406988491679295</v>
      </c>
      <c r="Z51" s="83" t="s">
        <v>22</v>
      </c>
      <c r="AA51" s="12">
        <v>4.813399328707575</v>
      </c>
      <c r="AB51" s="83" t="s">
        <v>22</v>
      </c>
      <c r="AC51" s="12">
        <v>37.378207194090216</v>
      </c>
      <c r="AD51" s="83" t="s">
        <v>22</v>
      </c>
    </row>
    <row r="52" spans="1:30" ht="12.75">
      <c r="A52" s="13"/>
      <c r="B52" s="29"/>
      <c r="C52" s="95"/>
      <c r="D52" s="96"/>
      <c r="E52" s="97"/>
      <c r="F52" s="98"/>
      <c r="G52" s="95"/>
      <c r="H52" s="96"/>
      <c r="I52" s="95"/>
      <c r="J52" s="96"/>
      <c r="K52" s="95"/>
      <c r="L52" s="96"/>
      <c r="M52" s="117"/>
      <c r="N52" s="98"/>
      <c r="O52" s="95"/>
      <c r="P52" s="96"/>
      <c r="Q52" s="95"/>
      <c r="R52" s="96"/>
      <c r="S52" s="97"/>
      <c r="T52" s="98"/>
      <c r="U52" s="95"/>
      <c r="V52" s="96"/>
      <c r="W52" s="95"/>
      <c r="X52" s="96"/>
      <c r="Y52" s="95"/>
      <c r="Z52" s="96"/>
      <c r="AA52" s="95"/>
      <c r="AB52" s="96"/>
      <c r="AC52" s="95"/>
      <c r="AD52" s="96"/>
    </row>
    <row r="53" spans="1:30" ht="12.75">
      <c r="A53" s="13" t="s">
        <v>61</v>
      </c>
      <c r="B53" s="29"/>
      <c r="C53" s="95"/>
      <c r="D53" s="96"/>
      <c r="E53" s="97"/>
      <c r="F53" s="98"/>
      <c r="G53" s="95"/>
      <c r="H53" s="96"/>
      <c r="I53" s="95"/>
      <c r="J53" s="96"/>
      <c r="K53" s="95"/>
      <c r="L53" s="96"/>
      <c r="M53" s="117"/>
      <c r="N53" s="98"/>
      <c r="O53" s="95"/>
      <c r="P53" s="96"/>
      <c r="Q53" s="95"/>
      <c r="R53" s="96"/>
      <c r="S53" s="97"/>
      <c r="T53" s="98"/>
      <c r="U53" s="95"/>
      <c r="V53" s="96"/>
      <c r="W53" s="95"/>
      <c r="X53" s="96"/>
      <c r="Y53" s="95"/>
      <c r="Z53" s="96"/>
      <c r="AA53" s="95"/>
      <c r="AB53" s="96"/>
      <c r="AC53" s="95"/>
      <c r="AD53" s="96"/>
    </row>
    <row r="54" spans="1:30" ht="12.75">
      <c r="A54" s="9" t="s">
        <v>62</v>
      </c>
      <c r="B54" s="148">
        <v>1</v>
      </c>
      <c r="C54" s="8"/>
      <c r="D54" s="81" t="s">
        <v>27</v>
      </c>
      <c r="E54" s="8"/>
      <c r="F54" s="81" t="s">
        <v>27</v>
      </c>
      <c r="G54" s="8"/>
      <c r="H54" s="81" t="s">
        <v>27</v>
      </c>
      <c r="I54" s="8"/>
      <c r="J54" s="81" t="s">
        <v>27</v>
      </c>
      <c r="K54" s="8"/>
      <c r="L54" s="81" t="s">
        <v>27</v>
      </c>
      <c r="M54" s="8"/>
      <c r="N54" s="81" t="s">
        <v>27</v>
      </c>
      <c r="O54" s="8"/>
      <c r="P54" s="81" t="s">
        <v>27</v>
      </c>
      <c r="Q54" s="8"/>
      <c r="R54" s="81" t="s">
        <v>27</v>
      </c>
      <c r="S54" s="8"/>
      <c r="T54" s="81" t="s">
        <v>27</v>
      </c>
      <c r="U54" s="8"/>
      <c r="V54" s="81" t="s">
        <v>27</v>
      </c>
      <c r="W54" s="8"/>
      <c r="X54" s="81" t="s">
        <v>27</v>
      </c>
      <c r="Y54" s="8"/>
      <c r="Z54" s="81" t="s">
        <v>27</v>
      </c>
      <c r="AA54" s="8"/>
      <c r="AB54" s="81" t="s">
        <v>27</v>
      </c>
      <c r="AC54" s="8"/>
      <c r="AD54" s="81" t="s">
        <v>27</v>
      </c>
    </row>
    <row r="55" spans="1:30" ht="12.75">
      <c r="A55" s="9" t="s">
        <v>63</v>
      </c>
      <c r="B55" s="148">
        <v>2</v>
      </c>
      <c r="C55" s="3">
        <v>89.860361321511</v>
      </c>
      <c r="D55" s="81" t="s">
        <v>22</v>
      </c>
      <c r="E55" s="61">
        <v>86.328507878533</v>
      </c>
      <c r="F55" s="88" t="s">
        <v>22</v>
      </c>
      <c r="G55" s="3">
        <v>66.60147736143</v>
      </c>
      <c r="H55" s="81" t="s">
        <v>22</v>
      </c>
      <c r="I55" s="3">
        <v>0.89533216414977</v>
      </c>
      <c r="J55" s="81"/>
      <c r="K55" s="3">
        <v>4.8076760618113</v>
      </c>
      <c r="L55" s="81" t="s">
        <v>22</v>
      </c>
      <c r="M55" s="115">
        <v>33.929459090583</v>
      </c>
      <c r="N55" s="88" t="s">
        <v>22</v>
      </c>
      <c r="O55" s="3">
        <v>2.0992170102723</v>
      </c>
      <c r="P55" s="81"/>
      <c r="Q55" s="3">
        <v>13.090410171683</v>
      </c>
      <c r="R55" s="81" t="s">
        <v>22</v>
      </c>
      <c r="S55" s="61">
        <v>19.525513271027</v>
      </c>
      <c r="T55" s="88" t="s">
        <v>22</v>
      </c>
      <c r="U55" s="3">
        <v>2.0878987954855</v>
      </c>
      <c r="V55" s="81"/>
      <c r="W55" s="3">
        <v>17.979851690661</v>
      </c>
      <c r="X55" s="81" t="s">
        <v>22</v>
      </c>
      <c r="Y55" s="3">
        <v>11.274823323117</v>
      </c>
      <c r="Z55" s="81" t="s">
        <v>22</v>
      </c>
      <c r="AA55" s="3">
        <v>1.7983209980118</v>
      </c>
      <c r="AB55" s="81"/>
      <c r="AC55" s="3">
        <v>19.204050139592</v>
      </c>
      <c r="AD55" s="81" t="s">
        <v>22</v>
      </c>
    </row>
    <row r="56" spans="1:30" ht="12.75">
      <c r="A56" s="10" t="s">
        <v>64</v>
      </c>
      <c r="B56" s="153"/>
      <c r="C56" s="7"/>
      <c r="D56" s="82" t="s">
        <v>27</v>
      </c>
      <c r="E56" s="62"/>
      <c r="F56" s="89" t="s">
        <v>27</v>
      </c>
      <c r="G56" s="7"/>
      <c r="H56" s="82" t="s">
        <v>27</v>
      </c>
      <c r="I56" s="7"/>
      <c r="J56" s="82" t="s">
        <v>27</v>
      </c>
      <c r="K56" s="7">
        <v>2.1269685797612</v>
      </c>
      <c r="L56" s="82" t="s">
        <v>22</v>
      </c>
      <c r="M56" s="116"/>
      <c r="N56" s="89" t="s">
        <v>27</v>
      </c>
      <c r="O56" s="7"/>
      <c r="P56" s="82" t="s">
        <v>27</v>
      </c>
      <c r="Q56" s="6">
        <v>14.027128157156</v>
      </c>
      <c r="R56" s="82" t="s">
        <v>22</v>
      </c>
      <c r="S56" s="62"/>
      <c r="T56" s="89" t="s">
        <v>27</v>
      </c>
      <c r="U56" s="7"/>
      <c r="V56" s="82" t="s">
        <v>27</v>
      </c>
      <c r="W56" s="7">
        <v>27.482831673362</v>
      </c>
      <c r="X56" s="82" t="s">
        <v>22</v>
      </c>
      <c r="Y56" s="7"/>
      <c r="Z56" s="82" t="s">
        <v>27</v>
      </c>
      <c r="AA56" s="7"/>
      <c r="AB56" s="82" t="s">
        <v>27</v>
      </c>
      <c r="AC56" s="7">
        <v>23.148140699393</v>
      </c>
      <c r="AD56" s="82" t="s">
        <v>22</v>
      </c>
    </row>
    <row r="57" spans="1:30" ht="12.75">
      <c r="A57" s="14" t="s">
        <v>65</v>
      </c>
      <c r="B57" s="153"/>
      <c r="C57" s="7">
        <v>79.47277904328</v>
      </c>
      <c r="D57" s="82" t="s">
        <v>22</v>
      </c>
      <c r="E57" s="62">
        <v>68.325512528474</v>
      </c>
      <c r="F57" s="89" t="s">
        <v>22</v>
      </c>
      <c r="G57" s="7">
        <v>38.959225512528</v>
      </c>
      <c r="H57" s="82" t="s">
        <v>22</v>
      </c>
      <c r="I57" s="7">
        <v>0.30501138952164</v>
      </c>
      <c r="J57" s="82"/>
      <c r="K57" s="7">
        <v>13.624487471526</v>
      </c>
      <c r="L57" s="82" t="s">
        <v>22</v>
      </c>
      <c r="M57" s="116">
        <v>18.729954441913</v>
      </c>
      <c r="N57" s="89" t="s">
        <v>22</v>
      </c>
      <c r="O57" s="7">
        <v>0.32152619589977</v>
      </c>
      <c r="P57" s="82"/>
      <c r="Q57" s="6">
        <v>22.014123006834</v>
      </c>
      <c r="R57" s="82" t="s">
        <v>22</v>
      </c>
      <c r="S57" s="62">
        <v>8.377562642369</v>
      </c>
      <c r="T57" s="89" t="s">
        <v>22</v>
      </c>
      <c r="U57" s="7">
        <v>0.18906605922551</v>
      </c>
      <c r="V57" s="82"/>
      <c r="W57" s="7">
        <v>23.847038724374</v>
      </c>
      <c r="X57" s="82" t="s">
        <v>22</v>
      </c>
      <c r="Y57" s="7">
        <v>4.7604733727811</v>
      </c>
      <c r="Z57" s="82" t="s">
        <v>22</v>
      </c>
      <c r="AA57" s="7">
        <v>0.13325443786982</v>
      </c>
      <c r="AB57" s="82"/>
      <c r="AC57" s="7">
        <v>23.927218934911</v>
      </c>
      <c r="AD57" s="82" t="s">
        <v>22</v>
      </c>
    </row>
    <row r="58" spans="1:30" ht="12.75">
      <c r="A58" s="15" t="s">
        <v>66</v>
      </c>
      <c r="B58" s="154"/>
      <c r="C58" s="3"/>
      <c r="D58" s="81" t="s">
        <v>27</v>
      </c>
      <c r="E58" s="61"/>
      <c r="F58" s="88" t="s">
        <v>27</v>
      </c>
      <c r="G58" s="3"/>
      <c r="H58" s="81" t="s">
        <v>27</v>
      </c>
      <c r="I58" s="3"/>
      <c r="J58" s="81" t="s">
        <v>27</v>
      </c>
      <c r="K58" s="3"/>
      <c r="L58" s="81" t="s">
        <v>27</v>
      </c>
      <c r="M58" s="115"/>
      <c r="N58" s="88" t="s">
        <v>27</v>
      </c>
      <c r="O58" s="3"/>
      <c r="P58" s="81" t="s">
        <v>27</v>
      </c>
      <c r="Q58" s="8"/>
      <c r="R58" s="81" t="s">
        <v>27</v>
      </c>
      <c r="S58" s="61"/>
      <c r="T58" s="88" t="s">
        <v>27</v>
      </c>
      <c r="U58" s="3"/>
      <c r="V58" s="81" t="s">
        <v>27</v>
      </c>
      <c r="W58" s="3"/>
      <c r="X58" s="81" t="s">
        <v>27</v>
      </c>
      <c r="Y58" s="3"/>
      <c r="Z58" s="81" t="s">
        <v>27</v>
      </c>
      <c r="AA58" s="3"/>
      <c r="AB58" s="81" t="s">
        <v>27</v>
      </c>
      <c r="AC58" s="3"/>
      <c r="AD58" s="81" t="s">
        <v>27</v>
      </c>
    </row>
    <row r="59" spans="1:30" ht="12.75">
      <c r="A59" s="9" t="s">
        <v>67</v>
      </c>
      <c r="B59" s="148"/>
      <c r="C59" s="100">
        <v>92.624695891669</v>
      </c>
      <c r="D59" s="99" t="s">
        <v>22</v>
      </c>
      <c r="E59" s="101">
        <v>80.949713105348</v>
      </c>
      <c r="F59" s="102" t="s">
        <v>22</v>
      </c>
      <c r="G59" s="100">
        <v>83.152306633004</v>
      </c>
      <c r="H59" s="99" t="s">
        <v>22</v>
      </c>
      <c r="I59" s="100"/>
      <c r="J59" s="99" t="s">
        <v>23</v>
      </c>
      <c r="K59" s="100">
        <v>0</v>
      </c>
      <c r="L59" s="99" t="s">
        <v>22</v>
      </c>
      <c r="M59" s="118">
        <v>46.656460867569</v>
      </c>
      <c r="N59" s="102" t="s">
        <v>22</v>
      </c>
      <c r="O59" s="100"/>
      <c r="P59" s="99" t="s">
        <v>23</v>
      </c>
      <c r="Q59" s="8">
        <v>7.4023181087905</v>
      </c>
      <c r="R59" s="99" t="s">
        <v>22</v>
      </c>
      <c r="S59" s="101">
        <v>14.153109938031</v>
      </c>
      <c r="T59" s="102" t="s">
        <v>22</v>
      </c>
      <c r="U59" s="100"/>
      <c r="V59" s="99" t="s">
        <v>23</v>
      </c>
      <c r="W59" s="100">
        <v>28.850149185219</v>
      </c>
      <c r="X59" s="99" t="s">
        <v>22</v>
      </c>
      <c r="Y59" s="100">
        <v>3.9818887775551</v>
      </c>
      <c r="Z59" s="99" t="s">
        <v>22</v>
      </c>
      <c r="AA59" s="100"/>
      <c r="AB59" s="99" t="s">
        <v>23</v>
      </c>
      <c r="AC59" s="100">
        <v>26.538552104208</v>
      </c>
      <c r="AD59" s="99" t="s">
        <v>22</v>
      </c>
    </row>
    <row r="60" spans="1:30" ht="12.75">
      <c r="A60" s="10" t="s">
        <v>68</v>
      </c>
      <c r="B60" s="149"/>
      <c r="C60" s="104">
        <v>97.639534883721</v>
      </c>
      <c r="D60" s="103" t="s">
        <v>22</v>
      </c>
      <c r="E60" s="105">
        <v>98.049813339277</v>
      </c>
      <c r="F60" s="106" t="s">
        <v>22</v>
      </c>
      <c r="G60" s="104">
        <v>97.41754027103</v>
      </c>
      <c r="H60" s="103" t="s">
        <v>22</v>
      </c>
      <c r="I60" s="104">
        <v>0.01534134492457</v>
      </c>
      <c r="J60" s="103"/>
      <c r="K60" s="104">
        <v>0.32728202505753</v>
      </c>
      <c r="L60" s="103" t="s">
        <v>22</v>
      </c>
      <c r="M60" s="119">
        <v>90.156725146199</v>
      </c>
      <c r="N60" s="106" t="s">
        <v>22</v>
      </c>
      <c r="O60" s="104">
        <v>0.14502923976608</v>
      </c>
      <c r="P60" s="103"/>
      <c r="Q60" s="6">
        <v>2.4842105263158</v>
      </c>
      <c r="R60" s="103" t="s">
        <v>22</v>
      </c>
      <c r="S60" s="105">
        <v>42.96145355748</v>
      </c>
      <c r="T60" s="106" t="s">
        <v>22</v>
      </c>
      <c r="U60" s="104">
        <v>2.5343861436577</v>
      </c>
      <c r="V60" s="103"/>
      <c r="W60" s="104">
        <v>36.661572423162</v>
      </c>
      <c r="X60" s="103" t="s">
        <v>22</v>
      </c>
      <c r="Y60" s="104">
        <v>12.708857016117</v>
      </c>
      <c r="Z60" s="103" t="s">
        <v>22</v>
      </c>
      <c r="AA60" s="104">
        <v>2.4323525062842</v>
      </c>
      <c r="AB60" s="103"/>
      <c r="AC60" s="104">
        <v>43.67514416679</v>
      </c>
      <c r="AD60" s="103" t="s">
        <v>22</v>
      </c>
    </row>
    <row r="61" spans="1:30" ht="12.75">
      <c r="A61" s="10" t="s">
        <v>69</v>
      </c>
      <c r="B61" s="149"/>
      <c r="C61" s="7"/>
      <c r="D61" s="82" t="s">
        <v>27</v>
      </c>
      <c r="E61" s="7"/>
      <c r="F61" s="82" t="s">
        <v>27</v>
      </c>
      <c r="G61" s="7"/>
      <c r="H61" s="82" t="s">
        <v>27</v>
      </c>
      <c r="I61" s="7"/>
      <c r="J61" s="82" t="s">
        <v>27</v>
      </c>
      <c r="K61" s="7"/>
      <c r="L61" s="82" t="s">
        <v>27</v>
      </c>
      <c r="M61" s="7"/>
      <c r="N61" s="82" t="s">
        <v>27</v>
      </c>
      <c r="O61" s="7"/>
      <c r="P61" s="82" t="s">
        <v>27</v>
      </c>
      <c r="Q61" s="7"/>
      <c r="R61" s="82" t="s">
        <v>27</v>
      </c>
      <c r="S61" s="7"/>
      <c r="T61" s="82" t="s">
        <v>27</v>
      </c>
      <c r="U61" s="7"/>
      <c r="V61" s="82" t="s">
        <v>27</v>
      </c>
      <c r="W61" s="7"/>
      <c r="X61" s="82" t="s">
        <v>27</v>
      </c>
      <c r="Y61" s="7"/>
      <c r="Z61" s="82" t="s">
        <v>27</v>
      </c>
      <c r="AA61" s="7"/>
      <c r="AB61" s="82" t="s">
        <v>27</v>
      </c>
      <c r="AC61" s="7"/>
      <c r="AD61" s="82" t="s">
        <v>27</v>
      </c>
    </row>
    <row r="62" spans="1:30" ht="12.75">
      <c r="A62" s="15" t="s">
        <v>70</v>
      </c>
      <c r="B62" s="155"/>
      <c r="C62" s="100">
        <v>97.12694182733</v>
      </c>
      <c r="D62" s="99" t="s">
        <v>22</v>
      </c>
      <c r="E62" s="101">
        <v>94.28032235394</v>
      </c>
      <c r="F62" s="102" t="s">
        <v>22</v>
      </c>
      <c r="G62" s="100">
        <v>90.147442323403</v>
      </c>
      <c r="H62" s="99" t="s">
        <v>22</v>
      </c>
      <c r="I62" s="100"/>
      <c r="J62" s="99" t="s">
        <v>23</v>
      </c>
      <c r="K62" s="100"/>
      <c r="L62" s="99" t="s">
        <v>27</v>
      </c>
      <c r="M62" s="118">
        <v>47.708969774661</v>
      </c>
      <c r="N62" s="102" t="s">
        <v>22</v>
      </c>
      <c r="O62" s="100"/>
      <c r="P62" s="99" t="s">
        <v>23</v>
      </c>
      <c r="Q62" s="8"/>
      <c r="R62" s="99" t="s">
        <v>27</v>
      </c>
      <c r="S62" s="101">
        <v>20.111446846918</v>
      </c>
      <c r="T62" s="102" t="s">
        <v>22</v>
      </c>
      <c r="U62" s="100"/>
      <c r="V62" s="99" t="s">
        <v>23</v>
      </c>
      <c r="W62" s="100"/>
      <c r="X62" s="99" t="s">
        <v>27</v>
      </c>
      <c r="Y62" s="100">
        <v>15.678831043933</v>
      </c>
      <c r="Z62" s="99" t="s">
        <v>22</v>
      </c>
      <c r="AA62" s="100"/>
      <c r="AB62" s="99" t="s">
        <v>23</v>
      </c>
      <c r="AC62" s="100"/>
      <c r="AD62" s="99" t="s">
        <v>27</v>
      </c>
    </row>
    <row r="63" spans="1:30" ht="12.75">
      <c r="A63" s="15" t="s">
        <v>71</v>
      </c>
      <c r="B63" s="155">
        <v>1</v>
      </c>
      <c r="C63" s="3"/>
      <c r="D63" s="81" t="s">
        <v>27</v>
      </c>
      <c r="E63" s="61"/>
      <c r="F63" s="88" t="s">
        <v>27</v>
      </c>
      <c r="G63" s="3"/>
      <c r="H63" s="81" t="s">
        <v>27</v>
      </c>
      <c r="I63" s="3">
        <v>0.94251054852321</v>
      </c>
      <c r="J63" s="81"/>
      <c r="K63" s="3"/>
      <c r="L63" s="81" t="s">
        <v>27</v>
      </c>
      <c r="M63" s="115"/>
      <c r="N63" s="88" t="s">
        <v>27</v>
      </c>
      <c r="O63" s="3">
        <v>1.9598101265823</v>
      </c>
      <c r="P63" s="81"/>
      <c r="Q63" s="3"/>
      <c r="R63" s="81" t="s">
        <v>27</v>
      </c>
      <c r="S63" s="61"/>
      <c r="T63" s="88" t="s">
        <v>27</v>
      </c>
      <c r="U63" s="3">
        <v>2.9700421940928</v>
      </c>
      <c r="V63" s="81"/>
      <c r="W63" s="3"/>
      <c r="X63" s="81" t="s">
        <v>27</v>
      </c>
      <c r="Y63" s="3"/>
      <c r="Z63" s="81" t="s">
        <v>27</v>
      </c>
      <c r="AA63" s="3">
        <v>3.4485265225933</v>
      </c>
      <c r="AB63" s="81"/>
      <c r="AC63" s="3"/>
      <c r="AD63" s="81" t="s">
        <v>27</v>
      </c>
    </row>
    <row r="64" spans="1:30" ht="12.75">
      <c r="A64" s="13"/>
      <c r="B64" s="29"/>
      <c r="C64" s="95"/>
      <c r="D64" s="96"/>
      <c r="E64" s="97"/>
      <c r="F64" s="98"/>
      <c r="G64" s="95"/>
      <c r="H64" s="96"/>
      <c r="I64" s="95"/>
      <c r="J64" s="96"/>
      <c r="K64" s="95"/>
      <c r="L64" s="96"/>
      <c r="M64" s="117"/>
      <c r="N64" s="98"/>
      <c r="O64" s="95"/>
      <c r="P64" s="96"/>
      <c r="Q64" s="95"/>
      <c r="R64" s="96"/>
      <c r="S64" s="97"/>
      <c r="T64" s="98"/>
      <c r="U64" s="95"/>
      <c r="V64" s="96"/>
      <c r="W64" s="95"/>
      <c r="X64" s="96"/>
      <c r="Y64" s="95"/>
      <c r="Z64" s="96"/>
      <c r="AA64" s="95"/>
      <c r="AB64" s="96"/>
      <c r="AC64" s="95"/>
      <c r="AD64" s="96"/>
    </row>
    <row r="65" spans="1:30" ht="13.5" thickBot="1">
      <c r="A65" s="16" t="s">
        <v>72</v>
      </c>
      <c r="B65" s="156"/>
      <c r="C65" s="109"/>
      <c r="D65" s="108" t="s">
        <v>27</v>
      </c>
      <c r="E65" s="109"/>
      <c r="F65" s="108" t="s">
        <v>27</v>
      </c>
      <c r="G65" s="109"/>
      <c r="H65" s="108" t="s">
        <v>27</v>
      </c>
      <c r="I65" s="109"/>
      <c r="J65" s="108" t="s">
        <v>27</v>
      </c>
      <c r="K65" s="107">
        <v>2.1217870751965116</v>
      </c>
      <c r="L65" s="108" t="s">
        <v>22</v>
      </c>
      <c r="M65" s="120"/>
      <c r="N65" s="108" t="s">
        <v>27</v>
      </c>
      <c r="O65" s="120"/>
      <c r="P65" s="108" t="s">
        <v>27</v>
      </c>
      <c r="Q65" s="107">
        <v>23.651142848050167</v>
      </c>
      <c r="R65" s="108" t="s">
        <v>22</v>
      </c>
      <c r="S65" s="107"/>
      <c r="T65" s="110" t="s">
        <v>27</v>
      </c>
      <c r="U65" s="107"/>
      <c r="V65" s="110" t="s">
        <v>27</v>
      </c>
      <c r="W65" s="107">
        <v>34.42236283443855</v>
      </c>
      <c r="X65" s="108" t="s">
        <v>22</v>
      </c>
      <c r="Y65" s="109"/>
      <c r="Z65" s="108" t="s">
        <v>27</v>
      </c>
      <c r="AA65" s="109"/>
      <c r="AB65" s="108" t="s">
        <v>27</v>
      </c>
      <c r="AC65" s="107">
        <v>36.795100016210924</v>
      </c>
      <c r="AD65" s="108" t="s">
        <v>22</v>
      </c>
    </row>
    <row r="66" ht="12.75">
      <c r="A66" t="s">
        <v>73</v>
      </c>
    </row>
    <row r="67" ht="12.75">
      <c r="A67" t="s">
        <v>353</v>
      </c>
    </row>
    <row r="68" spans="1:24" s="76" customFormat="1" ht="12.75">
      <c r="A68" s="142" t="s">
        <v>74</v>
      </c>
      <c r="B68" s="142"/>
      <c r="C68" s="142"/>
      <c r="D68" s="142"/>
      <c r="E68" s="142"/>
      <c r="F68" s="142"/>
      <c r="G68" s="129"/>
      <c r="I68" s="129"/>
      <c r="K68" s="129"/>
      <c r="M68" s="143"/>
      <c r="O68" s="129"/>
      <c r="Q68" s="129"/>
      <c r="S68" s="129"/>
      <c r="U68" s="129"/>
      <c r="W68" s="129"/>
      <c r="X68" s="129"/>
    </row>
    <row r="69" spans="1:13" s="76" customFormat="1" ht="12.75">
      <c r="A69" s="225" t="s">
        <v>75</v>
      </c>
      <c r="B69" s="125"/>
      <c r="C69" s="126"/>
      <c r="D69" s="126"/>
      <c r="E69" s="126"/>
      <c r="F69" s="126"/>
      <c r="M69" s="111"/>
    </row>
  </sheetData>
  <sheetProtection/>
  <mergeCells count="35">
    <mergeCell ref="AG14:AI15"/>
    <mergeCell ref="Y13:Z13"/>
    <mergeCell ref="AA13:AB13"/>
    <mergeCell ref="AC13:AD13"/>
    <mergeCell ref="S11:X11"/>
    <mergeCell ref="S12:T12"/>
    <mergeCell ref="U12:V12"/>
    <mergeCell ref="W12:X12"/>
    <mergeCell ref="Y11:AD11"/>
    <mergeCell ref="Y12:Z12"/>
    <mergeCell ref="I13:J13"/>
    <mergeCell ref="AA12:AB12"/>
    <mergeCell ref="AC12:AD12"/>
    <mergeCell ref="W13:X13"/>
    <mergeCell ref="Q12:R12"/>
    <mergeCell ref="U13:V13"/>
    <mergeCell ref="S13:T13"/>
    <mergeCell ref="I12:J12"/>
    <mergeCell ref="K12:L12"/>
    <mergeCell ref="O13:P13"/>
    <mergeCell ref="Q13:R13"/>
    <mergeCell ref="M11:R11"/>
    <mergeCell ref="M12:N12"/>
    <mergeCell ref="O12:P12"/>
    <mergeCell ref="K13:L13"/>
    <mergeCell ref="M13:N13"/>
    <mergeCell ref="G11:L11"/>
    <mergeCell ref="G12:H12"/>
    <mergeCell ref="G13:H13"/>
    <mergeCell ref="C11:D11"/>
    <mergeCell ref="C12:D12"/>
    <mergeCell ref="E11:F11"/>
    <mergeCell ref="E12:F12"/>
    <mergeCell ref="C13:D13"/>
    <mergeCell ref="E13:F13"/>
  </mergeCells>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48"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A74"/>
  <sheetViews>
    <sheetView showGridLines="0" zoomScale="80" zoomScaleNormal="80" zoomScalePageLayoutView="0" workbookViewId="0" topLeftCell="A28">
      <selection activeCell="G52" sqref="G52"/>
    </sheetView>
  </sheetViews>
  <sheetFormatPr defaultColWidth="9.140625" defaultRowHeight="12.75"/>
  <cols>
    <col min="1" max="1" width="21.421875" style="0" customWidth="1"/>
    <col min="2" max="2" width="9.140625" style="0" customWidth="1"/>
    <col min="3" max="3" width="6.7109375" style="0" customWidth="1"/>
    <col min="4" max="4" width="3.28125" style="76" customWidth="1"/>
    <col min="5" max="5" width="6.7109375" style="0" customWidth="1"/>
    <col min="6" max="6" width="3.28125" style="76" customWidth="1"/>
    <col min="7" max="7" width="6.7109375" style="76" customWidth="1"/>
    <col min="8" max="8" width="3.28125" style="76" customWidth="1"/>
    <col min="9" max="9" width="6.7109375" style="76" customWidth="1"/>
    <col min="10" max="10" width="3.28125" style="76" customWidth="1"/>
    <col min="11" max="11" width="6.7109375" style="0" customWidth="1"/>
    <col min="12" max="12" width="3.28125" style="76" customWidth="1"/>
    <col min="13" max="13" width="6.7109375" style="0" customWidth="1"/>
    <col min="14" max="14" width="3.28125" style="76" customWidth="1"/>
    <col min="15" max="15" width="6.7109375" style="0" customWidth="1"/>
    <col min="16" max="16" width="3.28125" style="76" customWidth="1"/>
    <col min="17" max="17" width="6.7109375" style="0" customWidth="1"/>
    <col min="18" max="18" width="3.140625" style="76" customWidth="1"/>
    <col min="19" max="19" width="6.7109375" style="0" customWidth="1"/>
    <col min="20" max="20" width="3.28125" style="76" customWidth="1"/>
    <col min="21" max="21" width="6.7109375" style="76" customWidth="1"/>
    <col min="22" max="22" width="3.28125" style="76" customWidth="1"/>
    <col min="23" max="23" width="6.7109375" style="76" customWidth="1"/>
    <col min="24" max="24" width="3.28125" style="76" customWidth="1"/>
    <col min="25" max="25" width="6.7109375" style="0" customWidth="1"/>
    <col min="26" max="26" width="3.28125" style="0" customWidth="1"/>
  </cols>
  <sheetData>
    <row r="1" spans="1:24" s="249" customFormat="1" ht="12.75">
      <c r="A1" s="250" t="s">
        <v>373</v>
      </c>
      <c r="D1" s="140"/>
      <c r="F1" s="140"/>
      <c r="G1" s="140"/>
      <c r="H1" s="140"/>
      <c r="I1" s="140"/>
      <c r="J1" s="140"/>
      <c r="L1" s="140"/>
      <c r="N1" s="140"/>
      <c r="P1" s="140"/>
      <c r="R1" s="140"/>
      <c r="T1" s="140"/>
      <c r="U1" s="140"/>
      <c r="V1" s="140"/>
      <c r="W1" s="140"/>
      <c r="X1" s="140"/>
    </row>
    <row r="2" spans="1:24" s="249" customFormat="1" ht="12.75">
      <c r="A2" s="249" t="s">
        <v>374</v>
      </c>
      <c r="B2" s="249" t="s">
        <v>375</v>
      </c>
      <c r="D2" s="140"/>
      <c r="F2" s="140"/>
      <c r="G2" s="140"/>
      <c r="H2" s="140"/>
      <c r="I2" s="140"/>
      <c r="J2" s="140"/>
      <c r="L2" s="140"/>
      <c r="N2" s="140"/>
      <c r="P2" s="140"/>
      <c r="R2" s="140"/>
      <c r="T2" s="140"/>
      <c r="U2" s="140"/>
      <c r="V2" s="140"/>
      <c r="W2" s="140"/>
      <c r="X2" s="140"/>
    </row>
    <row r="3" spans="1:24" s="249" customFormat="1" ht="12.75">
      <c r="A3" s="249" t="s">
        <v>376</v>
      </c>
      <c r="D3" s="140"/>
      <c r="F3" s="140"/>
      <c r="G3" s="140"/>
      <c r="H3" s="140"/>
      <c r="I3" s="140"/>
      <c r="J3" s="140"/>
      <c r="L3" s="140"/>
      <c r="N3" s="140"/>
      <c r="P3" s="140"/>
      <c r="R3" s="140"/>
      <c r="T3" s="140"/>
      <c r="U3" s="140"/>
      <c r="V3" s="140"/>
      <c r="W3" s="140"/>
      <c r="X3" s="140"/>
    </row>
    <row r="4" spans="1:24" s="249" customFormat="1" ht="12.75">
      <c r="A4" s="249" t="s">
        <v>377</v>
      </c>
      <c r="D4" s="140"/>
      <c r="F4" s="140"/>
      <c r="G4" s="140"/>
      <c r="H4" s="140"/>
      <c r="I4" s="140"/>
      <c r="J4" s="140"/>
      <c r="L4" s="140"/>
      <c r="N4" s="140"/>
      <c r="P4" s="140"/>
      <c r="R4" s="140"/>
      <c r="T4" s="140"/>
      <c r="U4" s="140"/>
      <c r="V4" s="140"/>
      <c r="W4" s="140"/>
      <c r="X4" s="140"/>
    </row>
    <row r="5" spans="4:24" s="249" customFormat="1" ht="12.75">
      <c r="D5" s="140"/>
      <c r="F5" s="140"/>
      <c r="G5" s="140"/>
      <c r="H5" s="140"/>
      <c r="I5" s="140"/>
      <c r="J5" s="140"/>
      <c r="L5" s="140"/>
      <c r="N5" s="140"/>
      <c r="P5" s="140"/>
      <c r="R5" s="140"/>
      <c r="T5" s="140"/>
      <c r="U5" s="140"/>
      <c r="V5" s="140"/>
      <c r="W5" s="140"/>
      <c r="X5" s="140"/>
    </row>
    <row r="6" spans="1:4" ht="12.75">
      <c r="A6" s="60" t="s">
        <v>143</v>
      </c>
      <c r="B6" s="59"/>
      <c r="C6" s="59"/>
      <c r="D6" s="75"/>
    </row>
    <row r="7" spans="1:4" ht="12.75">
      <c r="A7" s="130" t="s">
        <v>354</v>
      </c>
      <c r="B7" s="59"/>
      <c r="C7" s="59"/>
      <c r="D7" s="75"/>
    </row>
    <row r="8" ht="12.75">
      <c r="A8" s="131"/>
    </row>
    <row r="9" spans="1:27" ht="12.75">
      <c r="A9" s="130"/>
      <c r="AA9" s="215"/>
    </row>
    <row r="10" spans="1:27" ht="13.5" thickBot="1">
      <c r="A10" s="144"/>
      <c r="AA10" s="215"/>
    </row>
    <row r="11" spans="3:27" ht="28.5" customHeight="1">
      <c r="C11" s="302" t="s">
        <v>144</v>
      </c>
      <c r="D11" s="303"/>
      <c r="E11" s="303"/>
      <c r="F11" s="303"/>
      <c r="G11" s="303"/>
      <c r="H11" s="303"/>
      <c r="I11" s="303"/>
      <c r="J11" s="303"/>
      <c r="K11" s="303"/>
      <c r="L11" s="303"/>
      <c r="M11" s="303"/>
      <c r="N11" s="303"/>
      <c r="O11" s="303"/>
      <c r="P11" s="309"/>
      <c r="Q11" s="302" t="s">
        <v>145</v>
      </c>
      <c r="R11" s="303"/>
      <c r="S11" s="303"/>
      <c r="T11" s="303"/>
      <c r="U11" s="303"/>
      <c r="V11" s="303"/>
      <c r="W11" s="303"/>
      <c r="X11" s="303"/>
      <c r="Y11" s="303"/>
      <c r="Z11" s="304"/>
      <c r="AA11" s="215"/>
    </row>
    <row r="12" spans="1:27" ht="33.75" customHeight="1">
      <c r="A12" s="53"/>
      <c r="B12" s="36"/>
      <c r="C12" s="305" t="s">
        <v>146</v>
      </c>
      <c r="D12" s="306"/>
      <c r="E12" s="288" t="s">
        <v>147</v>
      </c>
      <c r="F12" s="289"/>
      <c r="G12" s="289"/>
      <c r="H12" s="289"/>
      <c r="I12" s="289"/>
      <c r="J12" s="289"/>
      <c r="K12" s="294" t="s">
        <v>148</v>
      </c>
      <c r="L12" s="295"/>
      <c r="M12" s="311" t="s">
        <v>149</v>
      </c>
      <c r="N12" s="312"/>
      <c r="O12" s="312"/>
      <c r="P12" s="313"/>
      <c r="Q12" s="298" t="s">
        <v>146</v>
      </c>
      <c r="R12" s="299"/>
      <c r="S12" s="288" t="s">
        <v>147</v>
      </c>
      <c r="T12" s="289"/>
      <c r="U12" s="289"/>
      <c r="V12" s="289"/>
      <c r="W12" s="289"/>
      <c r="X12" s="289"/>
      <c r="Y12" s="294" t="s">
        <v>148</v>
      </c>
      <c r="Z12" s="295"/>
      <c r="AA12" s="215"/>
    </row>
    <row r="13" spans="1:27" ht="66.75" customHeight="1" thickBot="1">
      <c r="A13" s="53"/>
      <c r="B13" s="36"/>
      <c r="C13" s="307"/>
      <c r="D13" s="308"/>
      <c r="E13" s="287" t="s">
        <v>150</v>
      </c>
      <c r="F13" s="287"/>
      <c r="G13" s="287" t="s">
        <v>151</v>
      </c>
      <c r="H13" s="287"/>
      <c r="I13" s="290" t="s">
        <v>152</v>
      </c>
      <c r="J13" s="291"/>
      <c r="K13" s="296"/>
      <c r="L13" s="297"/>
      <c r="M13" s="287" t="s">
        <v>146</v>
      </c>
      <c r="N13" s="287"/>
      <c r="O13" s="287" t="s">
        <v>147</v>
      </c>
      <c r="P13" s="310"/>
      <c r="Q13" s="300"/>
      <c r="R13" s="301"/>
      <c r="S13" s="287" t="s">
        <v>150</v>
      </c>
      <c r="T13" s="287"/>
      <c r="U13" s="287" t="s">
        <v>153</v>
      </c>
      <c r="V13" s="287"/>
      <c r="W13" s="290" t="s">
        <v>152</v>
      </c>
      <c r="X13" s="291"/>
      <c r="Y13" s="296"/>
      <c r="Z13" s="297"/>
      <c r="AA13" s="215"/>
    </row>
    <row r="14" spans="1:27" s="52" customFormat="1" ht="2.25" customHeight="1">
      <c r="A14" s="54"/>
      <c r="B14" s="37"/>
      <c r="C14" s="19"/>
      <c r="D14" s="79"/>
      <c r="E14" s="20"/>
      <c r="F14" s="85"/>
      <c r="G14" s="85"/>
      <c r="H14" s="85"/>
      <c r="I14" s="85"/>
      <c r="J14" s="85"/>
      <c r="K14" s="19"/>
      <c r="L14" s="79"/>
      <c r="M14" s="20"/>
      <c r="N14" s="85"/>
      <c r="O14" s="20"/>
      <c r="P14" s="85"/>
      <c r="Q14" s="20"/>
      <c r="R14" s="79"/>
      <c r="S14" s="19"/>
      <c r="T14" s="79"/>
      <c r="U14" s="79"/>
      <c r="V14" s="79"/>
      <c r="W14" s="79"/>
      <c r="X14" s="79"/>
      <c r="AA14" s="215"/>
    </row>
    <row r="15" spans="1:27" ht="12.75">
      <c r="A15" s="54"/>
      <c r="B15" s="37"/>
      <c r="C15" s="260">
        <v>1</v>
      </c>
      <c r="D15" s="261"/>
      <c r="E15" s="292">
        <v>2</v>
      </c>
      <c r="F15" s="293"/>
      <c r="G15" s="292">
        <v>3</v>
      </c>
      <c r="H15" s="293"/>
      <c r="I15" s="292">
        <v>4</v>
      </c>
      <c r="J15" s="293"/>
      <c r="K15" s="292">
        <v>5</v>
      </c>
      <c r="L15" s="293"/>
      <c r="M15" s="262">
        <v>6</v>
      </c>
      <c r="N15" s="263"/>
      <c r="O15" s="292">
        <v>7</v>
      </c>
      <c r="P15" s="293"/>
      <c r="Q15" s="262">
        <v>8</v>
      </c>
      <c r="R15" s="263"/>
      <c r="S15" s="262">
        <v>9</v>
      </c>
      <c r="T15" s="263"/>
      <c r="U15" s="292">
        <v>10</v>
      </c>
      <c r="V15" s="293"/>
      <c r="W15" s="292">
        <v>11</v>
      </c>
      <c r="X15" s="293"/>
      <c r="Y15" s="262">
        <v>12</v>
      </c>
      <c r="Z15" s="263"/>
      <c r="AA15" s="215"/>
    </row>
    <row r="16" spans="1:27" ht="12.75">
      <c r="A16" s="1" t="s">
        <v>19</v>
      </c>
      <c r="B16" s="21"/>
      <c r="C16" s="73"/>
      <c r="D16" s="80"/>
      <c r="E16" s="73"/>
      <c r="F16" s="80"/>
      <c r="G16" s="73"/>
      <c r="H16" s="80"/>
      <c r="I16" s="73"/>
      <c r="J16" s="80"/>
      <c r="K16" s="73"/>
      <c r="L16" s="80"/>
      <c r="M16" s="73"/>
      <c r="N16" s="80"/>
      <c r="O16" s="73"/>
      <c r="P16" s="80"/>
      <c r="Q16" s="73"/>
      <c r="R16" s="80"/>
      <c r="S16" s="73"/>
      <c r="T16" s="80"/>
      <c r="U16" s="73"/>
      <c r="V16" s="80"/>
      <c r="W16" s="73"/>
      <c r="X16" s="80"/>
      <c r="Y16" s="73"/>
      <c r="Z16" s="80"/>
      <c r="AA16" s="215"/>
    </row>
    <row r="17" spans="1:26" ht="12.75">
      <c r="A17" s="2" t="s">
        <v>20</v>
      </c>
      <c r="B17" s="150"/>
      <c r="C17" s="3">
        <v>49.66301335349</v>
      </c>
      <c r="D17" s="81" t="s">
        <v>22</v>
      </c>
      <c r="E17" s="3">
        <v>50.33698664651</v>
      </c>
      <c r="F17" s="81" t="s">
        <v>22</v>
      </c>
      <c r="G17" s="3">
        <v>79.162976044254</v>
      </c>
      <c r="H17" s="81" t="s">
        <v>22</v>
      </c>
      <c r="I17" s="3">
        <v>78.37647353254</v>
      </c>
      <c r="J17" s="81" t="s">
        <v>22</v>
      </c>
      <c r="K17" s="3"/>
      <c r="L17" s="81" t="s">
        <v>27</v>
      </c>
      <c r="M17" s="3">
        <v>81.549494942897</v>
      </c>
      <c r="N17" s="81" t="s">
        <v>22</v>
      </c>
      <c r="O17" s="3">
        <v>18.450505057103</v>
      </c>
      <c r="P17" s="81" t="s">
        <v>22</v>
      </c>
      <c r="Q17" s="3"/>
      <c r="R17" s="81" t="s">
        <v>23</v>
      </c>
      <c r="S17" s="3">
        <v>100</v>
      </c>
      <c r="T17" s="81" t="s">
        <v>22</v>
      </c>
      <c r="U17" s="3">
        <v>73.29769198682</v>
      </c>
      <c r="V17" s="81" t="s">
        <v>22</v>
      </c>
      <c r="W17" s="3">
        <v>75.280168789273</v>
      </c>
      <c r="X17" s="81" t="s">
        <v>22</v>
      </c>
      <c r="Y17" s="3"/>
      <c r="Z17" s="81" t="s">
        <v>27</v>
      </c>
    </row>
    <row r="18" spans="1:26" ht="12.75">
      <c r="A18" s="4" t="s">
        <v>24</v>
      </c>
      <c r="B18" s="150"/>
      <c r="C18" s="3">
        <v>29.820477428253</v>
      </c>
      <c r="D18" s="81" t="s">
        <v>22</v>
      </c>
      <c r="E18" s="3">
        <v>70.179522571747</v>
      </c>
      <c r="F18" s="81" t="s">
        <v>22</v>
      </c>
      <c r="G18" s="3">
        <v>9.865127456751</v>
      </c>
      <c r="H18" s="81" t="s">
        <v>22</v>
      </c>
      <c r="I18" s="3"/>
      <c r="J18" s="81" t="s">
        <v>23</v>
      </c>
      <c r="K18" s="3">
        <v>33.731755393577</v>
      </c>
      <c r="L18" s="81" t="s">
        <v>22</v>
      </c>
      <c r="M18" s="3">
        <v>28.725675081728</v>
      </c>
      <c r="N18" s="91" t="s">
        <v>22</v>
      </c>
      <c r="O18" s="3">
        <v>71.274324918271</v>
      </c>
      <c r="P18" s="81" t="s">
        <v>22</v>
      </c>
      <c r="Q18" s="3"/>
      <c r="R18" s="81" t="s">
        <v>23</v>
      </c>
      <c r="S18" s="3">
        <v>100</v>
      </c>
      <c r="T18" s="81" t="s">
        <v>22</v>
      </c>
      <c r="U18" s="3">
        <v>42.240669132481</v>
      </c>
      <c r="V18" s="81" t="s">
        <v>22</v>
      </c>
      <c r="W18" s="3"/>
      <c r="X18" s="81" t="s">
        <v>23</v>
      </c>
      <c r="Y18" s="3">
        <v>61.444603227976</v>
      </c>
      <c r="Z18" s="81" t="s">
        <v>22</v>
      </c>
    </row>
    <row r="19" spans="1:26" ht="12.75">
      <c r="A19" s="5" t="s">
        <v>26</v>
      </c>
      <c r="B19" s="151"/>
      <c r="C19" s="6">
        <v>39.764533144112</v>
      </c>
      <c r="D19" s="82" t="s">
        <v>22</v>
      </c>
      <c r="E19" s="6">
        <v>60.235466855888</v>
      </c>
      <c r="F19" s="82" t="s">
        <v>22</v>
      </c>
      <c r="G19" s="6">
        <v>40.846512014452</v>
      </c>
      <c r="H19" s="82" t="s">
        <v>22</v>
      </c>
      <c r="I19" s="6">
        <v>38.634451978371</v>
      </c>
      <c r="J19" s="82" t="s">
        <v>22</v>
      </c>
      <c r="K19" s="6">
        <v>3.553458265962</v>
      </c>
      <c r="L19" s="82" t="s">
        <v>22</v>
      </c>
      <c r="M19" s="6">
        <v>42.862013224206</v>
      </c>
      <c r="N19" s="92" t="s">
        <v>22</v>
      </c>
      <c r="O19" s="6">
        <v>57.137986775794</v>
      </c>
      <c r="P19" s="82" t="s">
        <v>22</v>
      </c>
      <c r="Q19" s="6">
        <v>7.9916743308001</v>
      </c>
      <c r="R19" s="82" t="s">
        <v>22</v>
      </c>
      <c r="S19" s="6">
        <v>92.0083256692</v>
      </c>
      <c r="T19" s="82" t="s">
        <v>22</v>
      </c>
      <c r="U19" s="6">
        <v>53.727443312348</v>
      </c>
      <c r="V19" s="82" t="s">
        <v>22</v>
      </c>
      <c r="W19" s="6">
        <v>72.064393939394</v>
      </c>
      <c r="X19" s="82" t="s">
        <v>22</v>
      </c>
      <c r="Y19" s="6"/>
      <c r="Z19" s="82" t="s">
        <v>23</v>
      </c>
    </row>
    <row r="20" spans="1:26" ht="12.75">
      <c r="A20" s="5" t="s">
        <v>28</v>
      </c>
      <c r="B20" s="151"/>
      <c r="C20" s="7"/>
      <c r="D20" s="82" t="s">
        <v>27</v>
      </c>
      <c r="E20" s="7"/>
      <c r="F20" s="82" t="s">
        <v>27</v>
      </c>
      <c r="G20" s="7"/>
      <c r="H20" s="82" t="s">
        <v>27</v>
      </c>
      <c r="I20" s="7"/>
      <c r="J20" s="82" t="s">
        <v>27</v>
      </c>
      <c r="K20" s="7"/>
      <c r="L20" s="82" t="s">
        <v>27</v>
      </c>
      <c r="M20" s="7"/>
      <c r="N20" s="82" t="s">
        <v>27</v>
      </c>
      <c r="O20" s="7"/>
      <c r="P20" s="82" t="s">
        <v>27</v>
      </c>
      <c r="Q20" s="7"/>
      <c r="R20" s="82" t="s">
        <v>27</v>
      </c>
      <c r="S20" s="7"/>
      <c r="T20" s="82" t="s">
        <v>27</v>
      </c>
      <c r="U20" s="7"/>
      <c r="V20" s="82" t="s">
        <v>27</v>
      </c>
      <c r="W20" s="7"/>
      <c r="X20" s="82" t="s">
        <v>27</v>
      </c>
      <c r="Y20" s="7"/>
      <c r="Z20" s="82" t="s">
        <v>27</v>
      </c>
    </row>
    <row r="21" spans="1:26" ht="12.75">
      <c r="A21" s="4" t="s">
        <v>29</v>
      </c>
      <c r="B21" s="150"/>
      <c r="C21" s="8">
        <v>69.071258468742</v>
      </c>
      <c r="D21" s="81" t="s">
        <v>22</v>
      </c>
      <c r="E21" s="8">
        <v>30.928741531258</v>
      </c>
      <c r="F21" s="81" t="s">
        <v>22</v>
      </c>
      <c r="G21" s="8">
        <v>3.0270032822182</v>
      </c>
      <c r="H21" s="81" t="s">
        <v>22</v>
      </c>
      <c r="I21" s="8"/>
      <c r="J21" s="81" t="s">
        <v>27</v>
      </c>
      <c r="K21" s="8"/>
      <c r="L21" s="81" t="s">
        <v>27</v>
      </c>
      <c r="M21" s="8">
        <v>67.133905033255</v>
      </c>
      <c r="N21" s="91" t="s">
        <v>22</v>
      </c>
      <c r="O21" s="8">
        <v>32.866094966745</v>
      </c>
      <c r="P21" s="81" t="s">
        <v>22</v>
      </c>
      <c r="Q21" s="8"/>
      <c r="R21" s="81" t="s">
        <v>23</v>
      </c>
      <c r="S21" s="8"/>
      <c r="T21" s="81" t="s">
        <v>23</v>
      </c>
      <c r="U21" s="8"/>
      <c r="V21" s="81" t="s">
        <v>23</v>
      </c>
      <c r="W21" s="8"/>
      <c r="X21" s="81" t="s">
        <v>23</v>
      </c>
      <c r="Y21" s="8"/>
      <c r="Z21" s="81" t="s">
        <v>23</v>
      </c>
    </row>
    <row r="22" spans="1:26" ht="12.75">
      <c r="A22" s="4" t="s">
        <v>30</v>
      </c>
      <c r="B22" s="150"/>
      <c r="C22" s="8">
        <v>26.244012940532</v>
      </c>
      <c r="D22" s="81" t="s">
        <v>22</v>
      </c>
      <c r="E22" s="8">
        <v>73.755987059468</v>
      </c>
      <c r="F22" s="81" t="s">
        <v>22</v>
      </c>
      <c r="G22" s="8">
        <v>17.207152316234</v>
      </c>
      <c r="H22" s="81" t="s">
        <v>22</v>
      </c>
      <c r="I22" s="8">
        <v>0</v>
      </c>
      <c r="J22" s="81" t="s">
        <v>22</v>
      </c>
      <c r="K22" s="8">
        <v>6.5227708879305</v>
      </c>
      <c r="L22" s="81" t="s">
        <v>22</v>
      </c>
      <c r="M22" s="8">
        <v>28.709778445181</v>
      </c>
      <c r="N22" s="91" t="s">
        <v>22</v>
      </c>
      <c r="O22" s="8">
        <v>71.290221554819</v>
      </c>
      <c r="P22" s="81" t="s">
        <v>22</v>
      </c>
      <c r="Q22" s="8">
        <v>79.081571616564</v>
      </c>
      <c r="R22" s="81" t="s">
        <v>22</v>
      </c>
      <c r="S22" s="8">
        <v>20.918428383436</v>
      </c>
      <c r="T22" s="81" t="s">
        <v>22</v>
      </c>
      <c r="U22" s="8"/>
      <c r="V22" s="81" t="s">
        <v>27</v>
      </c>
      <c r="W22" s="8">
        <v>100</v>
      </c>
      <c r="X22" s="81" t="s">
        <v>22</v>
      </c>
      <c r="Y22" s="8">
        <v>12.503204416113</v>
      </c>
      <c r="Z22" s="81" t="s">
        <v>22</v>
      </c>
    </row>
    <row r="23" spans="1:26" ht="12.75">
      <c r="A23" s="5" t="s">
        <v>31</v>
      </c>
      <c r="B23" s="151"/>
      <c r="C23" s="6">
        <v>56.721645443124</v>
      </c>
      <c r="D23" s="82" t="s">
        <v>22</v>
      </c>
      <c r="E23" s="6">
        <v>43.278354556876</v>
      </c>
      <c r="F23" s="82" t="s">
        <v>22</v>
      </c>
      <c r="G23" s="6">
        <v>66.01130060958</v>
      </c>
      <c r="H23" s="82" t="s">
        <v>22</v>
      </c>
      <c r="I23" s="6">
        <v>0.44324990533608</v>
      </c>
      <c r="J23" s="82" t="s">
        <v>22</v>
      </c>
      <c r="K23" s="6">
        <v>43.107409442468</v>
      </c>
      <c r="L23" s="82" t="s">
        <v>22</v>
      </c>
      <c r="M23" s="6">
        <v>75.426503902685</v>
      </c>
      <c r="N23" s="92" t="s">
        <v>22</v>
      </c>
      <c r="O23" s="6">
        <v>24.573496097315</v>
      </c>
      <c r="P23" s="82" t="s">
        <v>22</v>
      </c>
      <c r="Q23" s="6"/>
      <c r="R23" s="82" t="s">
        <v>23</v>
      </c>
      <c r="S23" s="6"/>
      <c r="T23" s="82" t="s">
        <v>23</v>
      </c>
      <c r="U23" s="6"/>
      <c r="V23" s="82" t="s">
        <v>23</v>
      </c>
      <c r="W23" s="6"/>
      <c r="X23" s="82" t="s">
        <v>23</v>
      </c>
      <c r="Y23" s="6"/>
      <c r="Z23" s="82" t="s">
        <v>23</v>
      </c>
    </row>
    <row r="24" spans="1:26" ht="12.75">
      <c r="A24" s="5" t="s">
        <v>32</v>
      </c>
      <c r="B24" s="151"/>
      <c r="C24" s="6">
        <v>65.557935025288</v>
      </c>
      <c r="D24" s="82" t="s">
        <v>22</v>
      </c>
      <c r="E24" s="6">
        <v>34.442064974712</v>
      </c>
      <c r="F24" s="82" t="s">
        <v>22</v>
      </c>
      <c r="G24" s="6">
        <v>19.658685011245</v>
      </c>
      <c r="H24" s="82" t="s">
        <v>22</v>
      </c>
      <c r="I24" s="6">
        <v>0.42995105172642</v>
      </c>
      <c r="J24" s="82" t="s">
        <v>22</v>
      </c>
      <c r="K24" s="6">
        <v>0.23009978584772</v>
      </c>
      <c r="L24" s="82" t="s">
        <v>22</v>
      </c>
      <c r="M24" s="6">
        <v>67.758547462306</v>
      </c>
      <c r="N24" s="92" t="s">
        <v>22</v>
      </c>
      <c r="O24" s="6">
        <v>32.241452537694</v>
      </c>
      <c r="P24" s="82" t="s">
        <v>22</v>
      </c>
      <c r="Q24" s="6"/>
      <c r="R24" s="82" t="s">
        <v>23</v>
      </c>
      <c r="S24" s="6">
        <v>100</v>
      </c>
      <c r="T24" s="82" t="s">
        <v>22</v>
      </c>
      <c r="U24" s="6">
        <v>47.992100065833</v>
      </c>
      <c r="V24" s="82" t="s">
        <v>22</v>
      </c>
      <c r="W24" s="6">
        <v>2.4828364525534</v>
      </c>
      <c r="X24" s="82" t="s">
        <v>22</v>
      </c>
      <c r="Y24" s="6">
        <v>4.2038935389824</v>
      </c>
      <c r="Z24" s="82" t="s">
        <v>22</v>
      </c>
    </row>
    <row r="25" spans="1:26" ht="12.75">
      <c r="A25" s="4" t="s">
        <v>33</v>
      </c>
      <c r="B25" s="150"/>
      <c r="C25" s="8">
        <v>29.86960620462</v>
      </c>
      <c r="D25" s="81" t="s">
        <v>22</v>
      </c>
      <c r="E25" s="8">
        <v>70.13039379538</v>
      </c>
      <c r="F25" s="81" t="s">
        <v>22</v>
      </c>
      <c r="G25" s="8">
        <v>61.409081895697</v>
      </c>
      <c r="H25" s="81" t="s">
        <v>22</v>
      </c>
      <c r="I25" s="8"/>
      <c r="J25" s="81" t="s">
        <v>23</v>
      </c>
      <c r="K25" s="8">
        <v>10.732947166737</v>
      </c>
      <c r="L25" s="81" t="s">
        <v>22</v>
      </c>
      <c r="M25" s="8">
        <v>50.863239965056</v>
      </c>
      <c r="N25" s="91" t="s">
        <v>22</v>
      </c>
      <c r="O25" s="8">
        <v>49.136760034944</v>
      </c>
      <c r="P25" s="81" t="s">
        <v>22</v>
      </c>
      <c r="Q25" s="8"/>
      <c r="R25" s="81" t="s">
        <v>23</v>
      </c>
      <c r="S25" s="8">
        <v>100</v>
      </c>
      <c r="T25" s="81" t="s">
        <v>22</v>
      </c>
      <c r="U25" s="8">
        <v>96.508356776436</v>
      </c>
      <c r="V25" s="81" t="s">
        <v>22</v>
      </c>
      <c r="W25" s="8"/>
      <c r="X25" s="81" t="s">
        <v>23</v>
      </c>
      <c r="Y25" s="8">
        <v>70.109145030594</v>
      </c>
      <c r="Z25" s="81" t="s">
        <v>22</v>
      </c>
    </row>
    <row r="26" spans="1:26" ht="12.75">
      <c r="A26" s="4" t="s">
        <v>34</v>
      </c>
      <c r="B26" s="150"/>
      <c r="C26" s="8">
        <v>57.017382455469</v>
      </c>
      <c r="D26" s="81" t="s">
        <v>22</v>
      </c>
      <c r="E26" s="8">
        <v>42.982617544531</v>
      </c>
      <c r="F26" s="81" t="s">
        <v>22</v>
      </c>
      <c r="G26" s="8">
        <v>14.377420352</v>
      </c>
      <c r="H26" s="81" t="s">
        <v>22</v>
      </c>
      <c r="I26" s="8"/>
      <c r="J26" s="81" t="s">
        <v>27</v>
      </c>
      <c r="K26" s="8">
        <v>11.707407018603</v>
      </c>
      <c r="L26" s="81"/>
      <c r="M26" s="8">
        <v>60.236813345392</v>
      </c>
      <c r="N26" s="91" t="s">
        <v>22</v>
      </c>
      <c r="O26" s="8">
        <v>39.763186654608</v>
      </c>
      <c r="P26" s="81" t="s">
        <v>22</v>
      </c>
      <c r="Q26" s="8">
        <v>48.764135470319</v>
      </c>
      <c r="R26" s="81" t="s">
        <v>22</v>
      </c>
      <c r="S26" s="8">
        <v>51.235864529681</v>
      </c>
      <c r="T26" s="81" t="s">
        <v>22</v>
      </c>
      <c r="U26" s="8">
        <v>10.142648545434</v>
      </c>
      <c r="V26" s="81" t="s">
        <v>22</v>
      </c>
      <c r="W26" s="8"/>
      <c r="X26" s="81" t="s">
        <v>27</v>
      </c>
      <c r="Y26" s="8"/>
      <c r="Z26" s="81" t="s">
        <v>23</v>
      </c>
    </row>
    <row r="27" spans="1:26" ht="12.75">
      <c r="A27" s="5" t="s">
        <v>35</v>
      </c>
      <c r="B27" s="151"/>
      <c r="C27" s="6">
        <v>52.491284007696</v>
      </c>
      <c r="D27" s="82" t="s">
        <v>22</v>
      </c>
      <c r="E27" s="6">
        <v>47.508715992304</v>
      </c>
      <c r="F27" s="82" t="s">
        <v>22</v>
      </c>
      <c r="G27" s="6">
        <v>42.836087124945</v>
      </c>
      <c r="H27" s="82" t="s">
        <v>22</v>
      </c>
      <c r="I27" s="6"/>
      <c r="J27" s="82" t="s">
        <v>23</v>
      </c>
      <c r="K27" s="6">
        <v>40.923553782737</v>
      </c>
      <c r="L27" s="82" t="s">
        <v>22</v>
      </c>
      <c r="M27" s="6">
        <v>64.585463611368</v>
      </c>
      <c r="N27" s="92" t="s">
        <v>22</v>
      </c>
      <c r="O27" s="6">
        <v>35.414536388633</v>
      </c>
      <c r="P27" s="82" t="s">
        <v>22</v>
      </c>
      <c r="Q27" s="6">
        <v>9.5135975307588</v>
      </c>
      <c r="R27" s="82" t="s">
        <v>22</v>
      </c>
      <c r="S27" s="6">
        <v>90.486402469241</v>
      </c>
      <c r="T27" s="82" t="s">
        <v>22</v>
      </c>
      <c r="U27" s="6">
        <v>14.947084444413</v>
      </c>
      <c r="V27" s="82" t="s">
        <v>22</v>
      </c>
      <c r="W27" s="6">
        <v>1.560905242867</v>
      </c>
      <c r="X27" s="82" t="s">
        <v>22</v>
      </c>
      <c r="Y27" s="6">
        <v>49.243259864479</v>
      </c>
      <c r="Z27" s="82" t="s">
        <v>22</v>
      </c>
    </row>
    <row r="28" spans="1:26" ht="12.75">
      <c r="A28" s="5" t="s">
        <v>36</v>
      </c>
      <c r="B28" s="151"/>
      <c r="C28" s="6"/>
      <c r="D28" s="82" t="s">
        <v>27</v>
      </c>
      <c r="E28" s="6"/>
      <c r="F28" s="82" t="s">
        <v>27</v>
      </c>
      <c r="G28" s="6"/>
      <c r="H28" s="82" t="s">
        <v>27</v>
      </c>
      <c r="I28" s="6"/>
      <c r="J28" s="82" t="s">
        <v>27</v>
      </c>
      <c r="K28" s="6"/>
      <c r="L28" s="82" t="s">
        <v>27</v>
      </c>
      <c r="M28" s="6"/>
      <c r="N28" s="92" t="s">
        <v>27</v>
      </c>
      <c r="O28" s="6"/>
      <c r="P28" s="82" t="s">
        <v>27</v>
      </c>
      <c r="Q28" s="6"/>
      <c r="R28" s="82" t="s">
        <v>27</v>
      </c>
      <c r="S28" s="6"/>
      <c r="T28" s="82" t="s">
        <v>27</v>
      </c>
      <c r="U28" s="6"/>
      <c r="V28" s="82" t="s">
        <v>27</v>
      </c>
      <c r="W28" s="6"/>
      <c r="X28" s="82" t="s">
        <v>27</v>
      </c>
      <c r="Y28" s="6"/>
      <c r="Z28" s="82" t="s">
        <v>27</v>
      </c>
    </row>
    <row r="29" spans="1:26" ht="12.75">
      <c r="A29" s="4" t="s">
        <v>37</v>
      </c>
      <c r="B29" s="150"/>
      <c r="C29" s="8">
        <v>73.530587205608</v>
      </c>
      <c r="D29" s="81" t="s">
        <v>22</v>
      </c>
      <c r="E29" s="8">
        <v>26.469412794392</v>
      </c>
      <c r="F29" s="81" t="s">
        <v>22</v>
      </c>
      <c r="G29" s="8">
        <v>16.712591440629</v>
      </c>
      <c r="H29" s="81" t="s">
        <v>22</v>
      </c>
      <c r="I29" s="8">
        <v>7.6194861961453</v>
      </c>
      <c r="J29" s="81" t="s">
        <v>22</v>
      </c>
      <c r="K29" s="8">
        <v>19.439171285954</v>
      </c>
      <c r="L29" s="81" t="s">
        <v>22</v>
      </c>
      <c r="M29" s="8">
        <v>74.041661681362</v>
      </c>
      <c r="N29" s="91" t="s">
        <v>22</v>
      </c>
      <c r="O29" s="8">
        <v>25.958338318638</v>
      </c>
      <c r="P29" s="81" t="s">
        <v>22</v>
      </c>
      <c r="Q29" s="8"/>
      <c r="R29" s="81" t="s">
        <v>23</v>
      </c>
      <c r="S29" s="8">
        <v>100</v>
      </c>
      <c r="T29" s="81" t="s">
        <v>22</v>
      </c>
      <c r="U29" s="8">
        <v>16.769232840926</v>
      </c>
      <c r="V29" s="81" t="s">
        <v>22</v>
      </c>
      <c r="W29" s="8">
        <v>27.672668022246</v>
      </c>
      <c r="X29" s="81" t="s">
        <v>22</v>
      </c>
      <c r="Y29" s="8">
        <v>100</v>
      </c>
      <c r="Z29" s="81" t="s">
        <v>22</v>
      </c>
    </row>
    <row r="30" spans="1:26" ht="12.75">
      <c r="A30" s="4" t="s">
        <v>38</v>
      </c>
      <c r="B30" s="148"/>
      <c r="C30" s="8">
        <v>68.555851898337</v>
      </c>
      <c r="D30" s="81" t="s">
        <v>22</v>
      </c>
      <c r="E30" s="8">
        <v>31.444148101663</v>
      </c>
      <c r="F30" s="81" t="s">
        <v>22</v>
      </c>
      <c r="G30" s="8">
        <v>64.537857053761</v>
      </c>
      <c r="H30" s="81" t="s">
        <v>22</v>
      </c>
      <c r="I30" s="8">
        <v>31.395783959087</v>
      </c>
      <c r="J30" s="81" t="s">
        <v>22</v>
      </c>
      <c r="K30" s="8">
        <v>13.437401945403</v>
      </c>
      <c r="L30" s="81" t="s">
        <v>22</v>
      </c>
      <c r="M30" s="8">
        <v>81.726442987531</v>
      </c>
      <c r="N30" s="91" t="s">
        <v>22</v>
      </c>
      <c r="O30" s="8">
        <v>18.273557012469</v>
      </c>
      <c r="P30" s="81" t="s">
        <v>22</v>
      </c>
      <c r="Q30" s="8">
        <v>1.9562715765247</v>
      </c>
      <c r="R30" s="81" t="s">
        <v>22</v>
      </c>
      <c r="S30" s="8">
        <v>98.043728423475</v>
      </c>
      <c r="T30" s="81" t="s">
        <v>22</v>
      </c>
      <c r="U30" s="8">
        <v>82.042253521127</v>
      </c>
      <c r="V30" s="81" t="s">
        <v>22</v>
      </c>
      <c r="W30" s="8">
        <v>61.032863849765</v>
      </c>
      <c r="X30" s="81" t="s">
        <v>22</v>
      </c>
      <c r="Y30" s="8">
        <v>14.03912543153</v>
      </c>
      <c r="Z30" s="81" t="s">
        <v>22</v>
      </c>
    </row>
    <row r="31" spans="1:26" ht="12.75">
      <c r="A31" s="5" t="s">
        <v>39</v>
      </c>
      <c r="B31" s="151"/>
      <c r="C31" s="6">
        <v>98.526737113839</v>
      </c>
      <c r="D31" s="82" t="s">
        <v>22</v>
      </c>
      <c r="E31" s="6">
        <v>1.4732628861611</v>
      </c>
      <c r="F31" s="82" t="s">
        <v>22</v>
      </c>
      <c r="G31" s="6">
        <v>83.495575221239</v>
      </c>
      <c r="H31" s="82" t="s">
        <v>22</v>
      </c>
      <c r="I31" s="6"/>
      <c r="J31" s="82" t="s">
        <v>23</v>
      </c>
      <c r="K31" s="6"/>
      <c r="L31" s="82" t="s">
        <v>23</v>
      </c>
      <c r="M31" s="6">
        <v>99.755273356309</v>
      </c>
      <c r="N31" s="92" t="s">
        <v>22</v>
      </c>
      <c r="O31" s="6">
        <v>0.24472664369142</v>
      </c>
      <c r="P31" s="82" t="s">
        <v>22</v>
      </c>
      <c r="Q31" s="6"/>
      <c r="R31" s="82" t="s">
        <v>23</v>
      </c>
      <c r="S31" s="6">
        <v>100</v>
      </c>
      <c r="T31" s="82" t="s">
        <v>22</v>
      </c>
      <c r="U31" s="6">
        <v>23.926597115425</v>
      </c>
      <c r="V31" s="82" t="s">
        <v>22</v>
      </c>
      <c r="W31" s="6">
        <v>17.50908371407</v>
      </c>
      <c r="X31" s="82" t="s">
        <v>22</v>
      </c>
      <c r="Y31" s="6"/>
      <c r="Z31" s="82" t="s">
        <v>27</v>
      </c>
    </row>
    <row r="32" spans="1:26" ht="12.75">
      <c r="A32" s="5" t="s">
        <v>40</v>
      </c>
      <c r="B32" s="151"/>
      <c r="C32" s="6">
        <v>59.729412519062</v>
      </c>
      <c r="D32" s="82" t="s">
        <v>22</v>
      </c>
      <c r="E32" s="6">
        <v>40.270587480938</v>
      </c>
      <c r="F32" s="82" t="s">
        <v>22</v>
      </c>
      <c r="G32" s="6">
        <v>0.06576624599345</v>
      </c>
      <c r="H32" s="82" t="s">
        <v>22</v>
      </c>
      <c r="I32" s="6"/>
      <c r="J32" s="82" t="s">
        <v>23</v>
      </c>
      <c r="K32" s="6">
        <v>3.5001296344309</v>
      </c>
      <c r="L32" s="82"/>
      <c r="M32" s="6">
        <v>59.328024782065</v>
      </c>
      <c r="N32" s="92" t="s">
        <v>22</v>
      </c>
      <c r="O32" s="6">
        <v>40.671975217935</v>
      </c>
      <c r="P32" s="82" t="s">
        <v>22</v>
      </c>
      <c r="Q32" s="6">
        <v>100</v>
      </c>
      <c r="R32" s="82" t="s">
        <v>22</v>
      </c>
      <c r="S32" s="6"/>
      <c r="T32" s="82" t="s">
        <v>23</v>
      </c>
      <c r="U32" s="6"/>
      <c r="V32" s="82" t="s">
        <v>23</v>
      </c>
      <c r="W32" s="6"/>
      <c r="X32" s="82" t="s">
        <v>23</v>
      </c>
      <c r="Y32" s="6"/>
      <c r="Z32" s="82" t="s">
        <v>23</v>
      </c>
    </row>
    <row r="33" spans="1:26" ht="12.75">
      <c r="A33" s="4" t="s">
        <v>41</v>
      </c>
      <c r="B33" s="150"/>
      <c r="C33" s="8">
        <v>40.565270244997</v>
      </c>
      <c r="D33" s="81"/>
      <c r="E33" s="8">
        <v>59.434729755003</v>
      </c>
      <c r="F33" s="81"/>
      <c r="G33" s="8">
        <v>6.4530085982426</v>
      </c>
      <c r="H33" s="81"/>
      <c r="I33" s="8"/>
      <c r="J33" s="81" t="s">
        <v>27</v>
      </c>
      <c r="K33" s="8">
        <v>0</v>
      </c>
      <c r="L33" s="81"/>
      <c r="M33" s="8">
        <v>40.798869621549</v>
      </c>
      <c r="N33" s="91"/>
      <c r="O33" s="8">
        <v>59.201130378451</v>
      </c>
      <c r="P33" s="81"/>
      <c r="Q33" s="8"/>
      <c r="R33" s="81" t="s">
        <v>23</v>
      </c>
      <c r="S33" s="8">
        <v>100</v>
      </c>
      <c r="T33" s="81"/>
      <c r="U33" s="8">
        <v>0</v>
      </c>
      <c r="V33" s="81"/>
      <c r="W33" s="8"/>
      <c r="X33" s="81" t="s">
        <v>27</v>
      </c>
      <c r="Y33" s="8"/>
      <c r="Z33" s="81" t="s">
        <v>27</v>
      </c>
    </row>
    <row r="34" spans="1:26" ht="12.75">
      <c r="A34" s="4" t="s">
        <v>42</v>
      </c>
      <c r="B34" s="150"/>
      <c r="C34" s="8">
        <v>76.99588913145</v>
      </c>
      <c r="D34" s="81" t="s">
        <v>22</v>
      </c>
      <c r="E34" s="8">
        <v>23.00411086855</v>
      </c>
      <c r="F34" s="81" t="s">
        <v>22</v>
      </c>
      <c r="G34" s="8"/>
      <c r="H34" s="81" t="s">
        <v>27</v>
      </c>
      <c r="I34" s="8">
        <v>2.0366538679899</v>
      </c>
      <c r="J34" s="81" t="s">
        <v>22</v>
      </c>
      <c r="K34" s="8"/>
      <c r="L34" s="81" t="s">
        <v>23</v>
      </c>
      <c r="M34" s="8">
        <v>77.431472896085</v>
      </c>
      <c r="N34" s="91" t="s">
        <v>22</v>
      </c>
      <c r="O34" s="8">
        <v>22.568527103915</v>
      </c>
      <c r="P34" s="81" t="s">
        <v>22</v>
      </c>
      <c r="Q34" s="8"/>
      <c r="R34" s="81" t="s">
        <v>27</v>
      </c>
      <c r="S34" s="8"/>
      <c r="T34" s="81" t="s">
        <v>27</v>
      </c>
      <c r="U34" s="8"/>
      <c r="V34" s="81" t="s">
        <v>27</v>
      </c>
      <c r="W34" s="8"/>
      <c r="X34" s="81" t="s">
        <v>27</v>
      </c>
      <c r="Y34" s="8"/>
      <c r="Z34" s="81" t="s">
        <v>23</v>
      </c>
    </row>
    <row r="35" spans="1:26" ht="12.75">
      <c r="A35" s="5" t="s">
        <v>43</v>
      </c>
      <c r="B35" s="151"/>
      <c r="C35" s="6">
        <v>82.292104921746</v>
      </c>
      <c r="D35" s="82" t="s">
        <v>22</v>
      </c>
      <c r="E35" s="6">
        <v>17.707895078254</v>
      </c>
      <c r="F35" s="82" t="s">
        <v>22</v>
      </c>
      <c r="G35" s="6">
        <v>0.09284169749031</v>
      </c>
      <c r="H35" s="82" t="s">
        <v>22</v>
      </c>
      <c r="I35" s="6"/>
      <c r="J35" s="82" t="s">
        <v>27</v>
      </c>
      <c r="K35" s="6"/>
      <c r="L35" s="82" t="s">
        <v>23</v>
      </c>
      <c r="M35" s="6">
        <v>82.294308740091</v>
      </c>
      <c r="N35" s="92" t="s">
        <v>22</v>
      </c>
      <c r="O35" s="6">
        <v>17.705691259909</v>
      </c>
      <c r="P35" s="82" t="s">
        <v>22</v>
      </c>
      <c r="Q35" s="6"/>
      <c r="R35" s="82" t="s">
        <v>27</v>
      </c>
      <c r="S35" s="6"/>
      <c r="T35" s="82" t="s">
        <v>27</v>
      </c>
      <c r="U35" s="6"/>
      <c r="V35" s="82" t="s">
        <v>27</v>
      </c>
      <c r="W35" s="6"/>
      <c r="X35" s="82" t="s">
        <v>27</v>
      </c>
      <c r="Y35" s="6"/>
      <c r="Z35" s="82" t="s">
        <v>27</v>
      </c>
    </row>
    <row r="36" spans="1:26" ht="12.75">
      <c r="A36" s="5" t="s">
        <v>44</v>
      </c>
      <c r="B36" s="151"/>
      <c r="C36" s="6">
        <v>40.136834774059</v>
      </c>
      <c r="D36" s="82" t="s">
        <v>22</v>
      </c>
      <c r="E36" s="6">
        <v>59.863165225941</v>
      </c>
      <c r="F36" s="82" t="s">
        <v>22</v>
      </c>
      <c r="G36" s="6">
        <v>23.398576512456</v>
      </c>
      <c r="H36" s="82" t="s">
        <v>22</v>
      </c>
      <c r="I36" s="6">
        <v>0.54749520941692</v>
      </c>
      <c r="J36" s="82" t="s">
        <v>22</v>
      </c>
      <c r="K36" s="6">
        <v>13.941578925806</v>
      </c>
      <c r="L36" s="82" t="s">
        <v>22</v>
      </c>
      <c r="M36" s="6">
        <v>43.879803351058</v>
      </c>
      <c r="N36" s="92" t="s">
        <v>22</v>
      </c>
      <c r="O36" s="6">
        <v>56.120196648942</v>
      </c>
      <c r="P36" s="82" t="s">
        <v>22</v>
      </c>
      <c r="Q36" s="6"/>
      <c r="R36" s="82" t="s">
        <v>23</v>
      </c>
      <c r="S36" s="6">
        <v>100</v>
      </c>
      <c r="T36" s="82" t="s">
        <v>22</v>
      </c>
      <c r="U36" s="6">
        <v>57.619047619048</v>
      </c>
      <c r="V36" s="82" t="s">
        <v>22</v>
      </c>
      <c r="W36" s="6"/>
      <c r="X36" s="82" t="s">
        <v>23</v>
      </c>
      <c r="Y36" s="6">
        <v>100</v>
      </c>
      <c r="Z36" s="82" t="s">
        <v>22</v>
      </c>
    </row>
    <row r="37" spans="1:26" ht="12.75">
      <c r="A37" s="4" t="s">
        <v>45</v>
      </c>
      <c r="B37" s="150"/>
      <c r="C37" s="8">
        <v>60.727212254759</v>
      </c>
      <c r="D37" s="81"/>
      <c r="E37" s="8">
        <v>39.272787745241</v>
      </c>
      <c r="F37" s="81"/>
      <c r="G37" s="8">
        <v>5.191092601941</v>
      </c>
      <c r="H37" s="81"/>
      <c r="I37" s="8"/>
      <c r="J37" s="81" t="s">
        <v>23</v>
      </c>
      <c r="K37" s="8"/>
      <c r="L37" s="81" t="s">
        <v>23</v>
      </c>
      <c r="M37" s="8">
        <v>60.992041547101</v>
      </c>
      <c r="N37" s="91"/>
      <c r="O37" s="8">
        <v>39.007958452899</v>
      </c>
      <c r="P37" s="81"/>
      <c r="Q37" s="8"/>
      <c r="R37" s="81" t="s">
        <v>23</v>
      </c>
      <c r="S37" s="8"/>
      <c r="T37" s="81" t="s">
        <v>23</v>
      </c>
      <c r="U37" s="8"/>
      <c r="V37" s="81" t="s">
        <v>23</v>
      </c>
      <c r="W37" s="8"/>
      <c r="X37" s="81" t="s">
        <v>23</v>
      </c>
      <c r="Y37" s="8"/>
      <c r="Z37" s="81" t="s">
        <v>23</v>
      </c>
    </row>
    <row r="38" spans="1:26" ht="12.75">
      <c r="A38" s="4" t="s">
        <v>46</v>
      </c>
      <c r="B38" s="150"/>
      <c r="C38" s="8">
        <v>32.914402828022</v>
      </c>
      <c r="D38" s="81" t="s">
        <v>22</v>
      </c>
      <c r="E38" s="8">
        <v>67.085597171978</v>
      </c>
      <c r="F38" s="81" t="s">
        <v>22</v>
      </c>
      <c r="G38" s="8">
        <v>42.13778835764</v>
      </c>
      <c r="H38" s="81" t="s">
        <v>22</v>
      </c>
      <c r="I38" s="8">
        <v>1.107194921666</v>
      </c>
      <c r="J38" s="81" t="s">
        <v>22</v>
      </c>
      <c r="K38" s="8"/>
      <c r="L38" s="81" t="s">
        <v>27</v>
      </c>
      <c r="M38" s="8">
        <v>45.401216952202</v>
      </c>
      <c r="N38" s="91" t="s">
        <v>22</v>
      </c>
      <c r="O38" s="8">
        <v>54.598783047798</v>
      </c>
      <c r="P38" s="81" t="s">
        <v>22</v>
      </c>
      <c r="Q38" s="8"/>
      <c r="R38" s="81" t="s">
        <v>23</v>
      </c>
      <c r="S38" s="8">
        <v>100</v>
      </c>
      <c r="T38" s="81" t="s">
        <v>22</v>
      </c>
      <c r="U38" s="8">
        <v>85.168682367919</v>
      </c>
      <c r="V38" s="81" t="s">
        <v>22</v>
      </c>
      <c r="W38" s="8">
        <v>0.19096117122852</v>
      </c>
      <c r="X38" s="81" t="s">
        <v>22</v>
      </c>
      <c r="Y38" s="8">
        <v>97.390197326544</v>
      </c>
      <c r="Z38" s="81" t="s">
        <v>22</v>
      </c>
    </row>
    <row r="39" spans="1:26" ht="12.75">
      <c r="A39" s="5" t="s">
        <v>47</v>
      </c>
      <c r="B39" s="151"/>
      <c r="C39" s="6">
        <v>66.5938524695</v>
      </c>
      <c r="D39" s="82" t="s">
        <v>22</v>
      </c>
      <c r="E39" s="6">
        <v>33.4061475305</v>
      </c>
      <c r="F39" s="82" t="s">
        <v>22</v>
      </c>
      <c r="G39" s="6">
        <v>70.787208038955</v>
      </c>
      <c r="H39" s="82" t="s">
        <v>22</v>
      </c>
      <c r="I39" s="6">
        <v>74.624404894839</v>
      </c>
      <c r="J39" s="82" t="s">
        <v>22</v>
      </c>
      <c r="K39" s="6"/>
      <c r="L39" s="82" t="s">
        <v>27</v>
      </c>
      <c r="M39" s="6">
        <v>86.899187404011</v>
      </c>
      <c r="N39" s="92" t="s">
        <v>22</v>
      </c>
      <c r="O39" s="6">
        <v>13.100812595988</v>
      </c>
      <c r="P39" s="82" t="s">
        <v>22</v>
      </c>
      <c r="Q39" s="6"/>
      <c r="R39" s="82" t="s">
        <v>327</v>
      </c>
      <c r="S39" s="6">
        <v>100</v>
      </c>
      <c r="T39" s="82" t="s">
        <v>21</v>
      </c>
      <c r="U39" s="6">
        <v>52.138630941722</v>
      </c>
      <c r="V39" s="82" t="s">
        <v>21</v>
      </c>
      <c r="W39" s="6">
        <v>65.57277968286</v>
      </c>
      <c r="X39" s="82" t="s">
        <v>21</v>
      </c>
      <c r="Y39" s="6"/>
      <c r="Z39" s="82" t="s">
        <v>27</v>
      </c>
    </row>
    <row r="40" spans="1:26" ht="12.75">
      <c r="A40" s="5" t="s">
        <v>48</v>
      </c>
      <c r="B40" s="151"/>
      <c r="C40" s="6">
        <v>48.116691724551</v>
      </c>
      <c r="D40" s="82" t="s">
        <v>22</v>
      </c>
      <c r="E40" s="6">
        <v>51.883308275449</v>
      </c>
      <c r="F40" s="82" t="s">
        <v>22</v>
      </c>
      <c r="G40" s="6">
        <v>25.494498772833</v>
      </c>
      <c r="H40" s="82" t="s">
        <v>22</v>
      </c>
      <c r="I40" s="6">
        <v>4.0003364197295</v>
      </c>
      <c r="J40" s="82" t="s">
        <v>22</v>
      </c>
      <c r="K40" s="6">
        <v>15.372317847693</v>
      </c>
      <c r="L40" s="82" t="s">
        <v>22</v>
      </c>
      <c r="M40" s="6">
        <v>52.91701697929</v>
      </c>
      <c r="N40" s="92" t="s">
        <v>22</v>
      </c>
      <c r="O40" s="6">
        <v>47.08298302071</v>
      </c>
      <c r="P40" s="82" t="s">
        <v>22</v>
      </c>
      <c r="Q40" s="6"/>
      <c r="R40" s="82" t="s">
        <v>23</v>
      </c>
      <c r="S40" s="6">
        <v>100</v>
      </c>
      <c r="T40" s="82" t="s">
        <v>22</v>
      </c>
      <c r="U40" s="6">
        <v>75.015197568389</v>
      </c>
      <c r="V40" s="82" t="s">
        <v>22</v>
      </c>
      <c r="W40" s="6">
        <v>72.320162107396</v>
      </c>
      <c r="X40" s="82" t="s">
        <v>22</v>
      </c>
      <c r="Y40" s="6"/>
      <c r="Z40" s="82" t="s">
        <v>23</v>
      </c>
    </row>
    <row r="41" spans="1:26" ht="12.75">
      <c r="A41" s="4" t="s">
        <v>49</v>
      </c>
      <c r="B41" s="150"/>
      <c r="C41" s="8">
        <v>51.253079538277</v>
      </c>
      <c r="D41" s="81" t="s">
        <v>22</v>
      </c>
      <c r="E41" s="8">
        <v>48.746920461723</v>
      </c>
      <c r="F41" s="81" t="s">
        <v>22</v>
      </c>
      <c r="G41" s="8">
        <v>5.9180944809536</v>
      </c>
      <c r="H41" s="81" t="s">
        <v>22</v>
      </c>
      <c r="I41" s="8">
        <v>5.4694880517885</v>
      </c>
      <c r="J41" s="81" t="s">
        <v>22</v>
      </c>
      <c r="K41" s="8">
        <v>7.1867426978139</v>
      </c>
      <c r="L41" s="81"/>
      <c r="M41" s="8">
        <v>47.286899399195</v>
      </c>
      <c r="N41" s="91" t="s">
        <v>22</v>
      </c>
      <c r="O41" s="8">
        <v>52.713100600805</v>
      </c>
      <c r="P41" s="81" t="s">
        <v>22</v>
      </c>
      <c r="Q41" s="8"/>
      <c r="R41" s="81" t="s">
        <v>23</v>
      </c>
      <c r="S41" s="8">
        <v>100</v>
      </c>
      <c r="T41" s="81" t="s">
        <v>22</v>
      </c>
      <c r="U41" s="8">
        <v>35.547763925992</v>
      </c>
      <c r="V41" s="81" t="s">
        <v>22</v>
      </c>
      <c r="W41" s="8">
        <v>87.689843672702</v>
      </c>
      <c r="X41" s="81" t="s">
        <v>22</v>
      </c>
      <c r="Y41" s="8"/>
      <c r="Z41" s="81" t="s">
        <v>23</v>
      </c>
    </row>
    <row r="42" spans="1:26" ht="12.75">
      <c r="A42" s="4" t="s">
        <v>50</v>
      </c>
      <c r="B42" s="148"/>
      <c r="C42" s="8">
        <v>54.192652975176</v>
      </c>
      <c r="D42" s="81" t="s">
        <v>22</v>
      </c>
      <c r="E42" s="8">
        <v>45.807347024824</v>
      </c>
      <c r="F42" s="81" t="s">
        <v>22</v>
      </c>
      <c r="G42" s="8">
        <v>29.222871168871</v>
      </c>
      <c r="H42" s="81" t="s">
        <v>22</v>
      </c>
      <c r="I42" s="8"/>
      <c r="J42" s="81" t="s">
        <v>23</v>
      </c>
      <c r="K42" s="8"/>
      <c r="L42" s="81" t="s">
        <v>23</v>
      </c>
      <c r="M42" s="8">
        <v>60.646268456539</v>
      </c>
      <c r="N42" s="91" t="s">
        <v>22</v>
      </c>
      <c r="O42" s="8">
        <v>39.353731543461</v>
      </c>
      <c r="P42" s="81" t="s">
        <v>22</v>
      </c>
      <c r="Q42" s="8"/>
      <c r="R42" s="81" t="s">
        <v>23</v>
      </c>
      <c r="S42" s="8">
        <v>100</v>
      </c>
      <c r="T42" s="81" t="s">
        <v>22</v>
      </c>
      <c r="U42" s="8">
        <v>27.028333816846</v>
      </c>
      <c r="V42" s="81" t="s">
        <v>22</v>
      </c>
      <c r="W42" s="8">
        <v>0.44483125423073</v>
      </c>
      <c r="X42" s="81" t="s">
        <v>22</v>
      </c>
      <c r="Y42" s="8"/>
      <c r="Z42" s="81" t="s">
        <v>23</v>
      </c>
    </row>
    <row r="43" spans="1:26" ht="12.75">
      <c r="A43" s="5" t="s">
        <v>51</v>
      </c>
      <c r="B43" s="151"/>
      <c r="C43" s="6">
        <v>31.903984456168</v>
      </c>
      <c r="D43" s="82" t="s">
        <v>22</v>
      </c>
      <c r="E43" s="6">
        <v>68.096015543832</v>
      </c>
      <c r="F43" s="82" t="s">
        <v>22</v>
      </c>
      <c r="G43" s="6">
        <v>6.2594119045732</v>
      </c>
      <c r="H43" s="82" t="s">
        <v>22</v>
      </c>
      <c r="I43" s="6">
        <v>2.2535732213152</v>
      </c>
      <c r="J43" s="82" t="s">
        <v>22</v>
      </c>
      <c r="K43" s="6">
        <v>4.7575998812624</v>
      </c>
      <c r="L43" s="82" t="s">
        <v>22</v>
      </c>
      <c r="M43" s="6">
        <v>31.981387762934</v>
      </c>
      <c r="N43" s="92" t="s">
        <v>22</v>
      </c>
      <c r="O43" s="6">
        <v>68.018612237066</v>
      </c>
      <c r="P43" s="82" t="s">
        <v>22</v>
      </c>
      <c r="Q43" s="6"/>
      <c r="R43" s="82" t="s">
        <v>23</v>
      </c>
      <c r="S43" s="6">
        <v>100</v>
      </c>
      <c r="T43" s="82" t="s">
        <v>22</v>
      </c>
      <c r="U43" s="6">
        <v>35.590731070496</v>
      </c>
      <c r="V43" s="82" t="s">
        <v>22</v>
      </c>
      <c r="W43" s="6">
        <v>31.075935596171</v>
      </c>
      <c r="X43" s="82" t="s">
        <v>22</v>
      </c>
      <c r="Y43" s="6">
        <v>12.777415143603</v>
      </c>
      <c r="Z43" s="82" t="s">
        <v>22</v>
      </c>
    </row>
    <row r="44" spans="1:26" ht="12.75">
      <c r="A44" s="5" t="s">
        <v>52</v>
      </c>
      <c r="B44" s="151"/>
      <c r="C44" s="6">
        <v>34.143745026775</v>
      </c>
      <c r="D44" s="82" t="s">
        <v>22</v>
      </c>
      <c r="E44" s="6">
        <v>65.856254973225</v>
      </c>
      <c r="F44" s="82" t="s">
        <v>22</v>
      </c>
      <c r="G44" s="6">
        <v>23.290064495061</v>
      </c>
      <c r="H44" s="82" t="s">
        <v>22</v>
      </c>
      <c r="I44" s="6">
        <v>22.979835088579</v>
      </c>
      <c r="J44" s="82" t="s">
        <v>22</v>
      </c>
      <c r="K44" s="6"/>
      <c r="L44" s="82" t="s">
        <v>23</v>
      </c>
      <c r="M44" s="6">
        <v>39.47415950667</v>
      </c>
      <c r="N44" s="92" t="s">
        <v>22</v>
      </c>
      <c r="O44" s="6">
        <v>60.52584049333</v>
      </c>
      <c r="P44" s="82" t="s">
        <v>22</v>
      </c>
      <c r="Q44" s="6"/>
      <c r="R44" s="82" t="s">
        <v>23</v>
      </c>
      <c r="S44" s="6"/>
      <c r="T44" s="82" t="s">
        <v>23</v>
      </c>
      <c r="U44" s="6"/>
      <c r="V44" s="82" t="s">
        <v>23</v>
      </c>
      <c r="W44" s="6"/>
      <c r="X44" s="82" t="s">
        <v>23</v>
      </c>
      <c r="Y44" s="6"/>
      <c r="Z44" s="82" t="s">
        <v>23</v>
      </c>
    </row>
    <row r="45" spans="1:26" ht="12.75">
      <c r="A45" s="4" t="s">
        <v>53</v>
      </c>
      <c r="B45" s="150"/>
      <c r="C45" s="8">
        <v>66.494946061725</v>
      </c>
      <c r="D45" s="81" t="s">
        <v>22</v>
      </c>
      <c r="E45" s="8">
        <v>33.505053938275</v>
      </c>
      <c r="F45" s="81" t="s">
        <v>22</v>
      </c>
      <c r="G45" s="8">
        <v>50.422539332459</v>
      </c>
      <c r="H45" s="81" t="s">
        <v>22</v>
      </c>
      <c r="I45" s="8">
        <v>24.493556010887</v>
      </c>
      <c r="J45" s="81" t="s">
        <v>22</v>
      </c>
      <c r="K45" s="8"/>
      <c r="L45" s="81" t="s">
        <v>27</v>
      </c>
      <c r="M45" s="8">
        <v>78.591284131256</v>
      </c>
      <c r="N45" s="91" t="s">
        <v>22</v>
      </c>
      <c r="O45" s="8">
        <v>21.408715868744</v>
      </c>
      <c r="P45" s="81" t="s">
        <v>22</v>
      </c>
      <c r="Q45" s="8"/>
      <c r="R45" s="81" t="s">
        <v>27</v>
      </c>
      <c r="S45" s="8"/>
      <c r="T45" s="81" t="s">
        <v>27</v>
      </c>
      <c r="U45" s="8"/>
      <c r="V45" s="81" t="s">
        <v>27</v>
      </c>
      <c r="W45" s="8"/>
      <c r="X45" s="81" t="s">
        <v>27</v>
      </c>
      <c r="Y45" s="8"/>
      <c r="Z45" s="81" t="s">
        <v>27</v>
      </c>
    </row>
    <row r="46" spans="1:26" ht="12.75">
      <c r="A46" s="9" t="s">
        <v>54</v>
      </c>
      <c r="B46" s="148"/>
      <c r="C46" s="8">
        <v>53.125561569244</v>
      </c>
      <c r="D46" s="81" t="s">
        <v>22</v>
      </c>
      <c r="E46" s="8">
        <v>46.874438430756</v>
      </c>
      <c r="F46" s="81" t="s">
        <v>22</v>
      </c>
      <c r="G46" s="8">
        <v>32.572366088727</v>
      </c>
      <c r="H46" s="81" t="s">
        <v>22</v>
      </c>
      <c r="I46" s="8">
        <v>20.374630028114</v>
      </c>
      <c r="J46" s="81" t="s">
        <v>22</v>
      </c>
      <c r="K46" s="8">
        <v>1.1796577156957</v>
      </c>
      <c r="L46" s="81" t="s">
        <v>22</v>
      </c>
      <c r="M46" s="8">
        <v>54.135785332313</v>
      </c>
      <c r="N46" s="91" t="s">
        <v>22</v>
      </c>
      <c r="O46" s="8">
        <v>45.864214667687</v>
      </c>
      <c r="P46" s="81" t="s">
        <v>22</v>
      </c>
      <c r="Q46" s="8">
        <v>28.842086711315</v>
      </c>
      <c r="R46" s="81" t="s">
        <v>22</v>
      </c>
      <c r="S46" s="8">
        <v>71.157913288685</v>
      </c>
      <c r="T46" s="81" t="s">
        <v>22</v>
      </c>
      <c r="U46" s="8">
        <v>68.984520123839</v>
      </c>
      <c r="V46" s="81" t="s">
        <v>22</v>
      </c>
      <c r="W46" s="8">
        <v>7.7956656346749</v>
      </c>
      <c r="X46" s="81" t="s">
        <v>22</v>
      </c>
      <c r="Y46" s="8">
        <v>43.646457525555</v>
      </c>
      <c r="Z46" s="81" t="s">
        <v>22</v>
      </c>
    </row>
    <row r="47" spans="1:26" ht="12.75">
      <c r="A47" s="10" t="s">
        <v>55</v>
      </c>
      <c r="B47" s="149"/>
      <c r="C47" s="6">
        <v>34.047533206288</v>
      </c>
      <c r="D47" s="82" t="s">
        <v>22</v>
      </c>
      <c r="E47" s="6">
        <v>65.952466793712</v>
      </c>
      <c r="F47" s="82" t="s">
        <v>22</v>
      </c>
      <c r="G47" s="6">
        <v>23.080193672665</v>
      </c>
      <c r="H47" s="82" t="s">
        <v>22</v>
      </c>
      <c r="I47" s="6">
        <v>0.04121618103882</v>
      </c>
      <c r="J47" s="82" t="s">
        <v>22</v>
      </c>
      <c r="K47" s="6">
        <v>60.14492544756</v>
      </c>
      <c r="L47" s="82" t="s">
        <v>22</v>
      </c>
      <c r="M47" s="6">
        <v>37.04360118202</v>
      </c>
      <c r="N47" s="92" t="s">
        <v>22</v>
      </c>
      <c r="O47" s="6">
        <v>62.95639881798</v>
      </c>
      <c r="P47" s="82" t="s">
        <v>22</v>
      </c>
      <c r="Q47" s="6">
        <v>99.98525291255</v>
      </c>
      <c r="R47" s="82" t="s">
        <v>22</v>
      </c>
      <c r="S47" s="6">
        <v>0.01474708745023</v>
      </c>
      <c r="T47" s="82" t="s">
        <v>22</v>
      </c>
      <c r="U47" s="6">
        <v>50</v>
      </c>
      <c r="V47" s="82" t="s">
        <v>22</v>
      </c>
      <c r="W47" s="6">
        <v>0</v>
      </c>
      <c r="X47" s="82" t="s">
        <v>22</v>
      </c>
      <c r="Y47" s="6">
        <v>0.01474708745023</v>
      </c>
      <c r="Z47" s="82" t="s">
        <v>22</v>
      </c>
    </row>
    <row r="48" spans="1:26" ht="12.75">
      <c r="A48" s="10" t="s">
        <v>56</v>
      </c>
      <c r="B48" s="149"/>
      <c r="C48" s="6">
        <v>54.567208134001</v>
      </c>
      <c r="D48" s="82" t="s">
        <v>22</v>
      </c>
      <c r="E48" s="6">
        <v>45.432791865999</v>
      </c>
      <c r="F48" s="82" t="s">
        <v>22</v>
      </c>
      <c r="G48" s="6">
        <v>4.821823719296</v>
      </c>
      <c r="H48" s="82" t="s">
        <v>22</v>
      </c>
      <c r="I48" s="6"/>
      <c r="J48" s="82" t="s">
        <v>23</v>
      </c>
      <c r="K48" s="6"/>
      <c r="L48" s="82" t="s">
        <v>23</v>
      </c>
      <c r="M48" s="6">
        <v>53.153854340701</v>
      </c>
      <c r="N48" s="92" t="s">
        <v>22</v>
      </c>
      <c r="O48" s="6">
        <v>46.846145659299</v>
      </c>
      <c r="P48" s="82" t="s">
        <v>22</v>
      </c>
      <c r="Q48" s="6"/>
      <c r="R48" s="82" t="s">
        <v>23</v>
      </c>
      <c r="S48" s="6"/>
      <c r="T48" s="82" t="s">
        <v>23</v>
      </c>
      <c r="U48" s="6"/>
      <c r="V48" s="82" t="s">
        <v>23</v>
      </c>
      <c r="W48" s="6"/>
      <c r="X48" s="82" t="s">
        <v>23</v>
      </c>
      <c r="Y48" s="6"/>
      <c r="Z48" s="82" t="s">
        <v>23</v>
      </c>
    </row>
    <row r="49" spans="1:26" ht="12.75">
      <c r="A49" s="9" t="s">
        <v>57</v>
      </c>
      <c r="B49" s="148"/>
      <c r="C49" s="8">
        <v>56.237757132104</v>
      </c>
      <c r="D49" s="81" t="s">
        <v>22</v>
      </c>
      <c r="E49" s="8">
        <v>43.762242867896</v>
      </c>
      <c r="F49" s="81" t="s">
        <v>22</v>
      </c>
      <c r="G49" s="8">
        <v>52.663148511796</v>
      </c>
      <c r="H49" s="81" t="s">
        <v>22</v>
      </c>
      <c r="I49" s="8">
        <v>66.025576986262</v>
      </c>
      <c r="J49" s="81" t="s">
        <v>22</v>
      </c>
      <c r="K49" s="8">
        <v>25.182375467946</v>
      </c>
      <c r="L49" s="81" t="s">
        <v>22</v>
      </c>
      <c r="M49" s="8">
        <v>65.524242381356</v>
      </c>
      <c r="N49" s="91" t="s">
        <v>22</v>
      </c>
      <c r="O49" s="8">
        <v>34.475757618644</v>
      </c>
      <c r="P49" s="81" t="s">
        <v>22</v>
      </c>
      <c r="Q49" s="8"/>
      <c r="R49" s="81" t="s">
        <v>23</v>
      </c>
      <c r="S49" s="8"/>
      <c r="T49" s="81" t="s">
        <v>23</v>
      </c>
      <c r="U49" s="8"/>
      <c r="V49" s="81" t="s">
        <v>23</v>
      </c>
      <c r="W49" s="8"/>
      <c r="X49" s="81" t="s">
        <v>23</v>
      </c>
      <c r="Y49" s="8"/>
      <c r="Z49" s="81" t="s">
        <v>23</v>
      </c>
    </row>
    <row r="50" spans="1:26" ht="12.75">
      <c r="A50" s="9" t="s">
        <v>58</v>
      </c>
      <c r="B50" s="148"/>
      <c r="C50" s="8"/>
      <c r="D50" s="81" t="s">
        <v>27</v>
      </c>
      <c r="E50" s="8"/>
      <c r="F50" s="81" t="s">
        <v>27</v>
      </c>
      <c r="G50" s="8"/>
      <c r="H50" s="81" t="s">
        <v>27</v>
      </c>
      <c r="I50" s="8"/>
      <c r="J50" s="81" t="s">
        <v>27</v>
      </c>
      <c r="K50" s="8"/>
      <c r="L50" s="81" t="s">
        <v>27</v>
      </c>
      <c r="M50" s="8" t="s">
        <v>27</v>
      </c>
      <c r="N50" s="91"/>
      <c r="O50" s="8"/>
      <c r="P50" s="81" t="s">
        <v>27</v>
      </c>
      <c r="Q50" s="8"/>
      <c r="R50" s="81" t="s">
        <v>23</v>
      </c>
      <c r="S50" s="8">
        <v>100</v>
      </c>
      <c r="T50" s="81" t="s">
        <v>22</v>
      </c>
      <c r="U50" s="8">
        <v>54.239794405958</v>
      </c>
      <c r="V50" s="81" t="s">
        <v>22</v>
      </c>
      <c r="W50" s="8">
        <v>41.944328129779</v>
      </c>
      <c r="X50" s="81" t="s">
        <v>22</v>
      </c>
      <c r="Y50" s="8"/>
      <c r="Z50" s="81" t="s">
        <v>27</v>
      </c>
    </row>
    <row r="51" spans="1:26" ht="12.75">
      <c r="A51" s="13"/>
      <c r="B51" s="29"/>
      <c r="C51" s="95"/>
      <c r="D51" s="96"/>
      <c r="E51" s="95"/>
      <c r="F51" s="96"/>
      <c r="G51" s="95"/>
      <c r="H51" s="96"/>
      <c r="I51" s="95"/>
      <c r="J51" s="96"/>
      <c r="K51" s="95"/>
      <c r="L51" s="96"/>
      <c r="M51" s="95"/>
      <c r="N51" s="96"/>
      <c r="O51" s="95"/>
      <c r="P51" s="96"/>
      <c r="Q51" s="95"/>
      <c r="R51" s="96"/>
      <c r="S51" s="95"/>
      <c r="T51" s="96"/>
      <c r="U51" s="95"/>
      <c r="V51" s="96"/>
      <c r="W51" s="95"/>
      <c r="X51" s="96"/>
      <c r="Y51" s="95"/>
      <c r="Z51" s="96"/>
    </row>
    <row r="52" spans="1:26" ht="12.75">
      <c r="A52" s="11" t="s">
        <v>59</v>
      </c>
      <c r="B52" s="152"/>
      <c r="C52" s="12">
        <v>53.57653108571012</v>
      </c>
      <c r="D52" s="83" t="s">
        <v>22</v>
      </c>
      <c r="E52" s="12">
        <v>46.42346891428988</v>
      </c>
      <c r="F52" s="83" t="s">
        <v>22</v>
      </c>
      <c r="G52" s="12">
        <v>30.700622134098616</v>
      </c>
      <c r="H52" s="83" t="s">
        <v>22</v>
      </c>
      <c r="I52" s="12">
        <v>20.04491355288588</v>
      </c>
      <c r="J52" s="83" t="s">
        <v>22</v>
      </c>
      <c r="K52" s="12">
        <v>16.560594873338268</v>
      </c>
      <c r="L52" s="83" t="s">
        <v>22</v>
      </c>
      <c r="M52" s="12">
        <v>59.39207218728102</v>
      </c>
      <c r="N52" s="83" t="s">
        <v>22</v>
      </c>
      <c r="O52" s="12">
        <v>40.60792781271895</v>
      </c>
      <c r="P52" s="83" t="s">
        <v>22</v>
      </c>
      <c r="Q52" s="12">
        <v>12.551572279492362</v>
      </c>
      <c r="R52" s="83" t="s">
        <v>22</v>
      </c>
      <c r="S52" s="12">
        <v>87.44842772050764</v>
      </c>
      <c r="T52" s="83" t="s">
        <v>22</v>
      </c>
      <c r="U52" s="12">
        <v>47.75841807530725</v>
      </c>
      <c r="V52" s="83" t="s">
        <v>22</v>
      </c>
      <c r="W52" s="12">
        <v>39.096319250541804</v>
      </c>
      <c r="X52" s="83" t="s">
        <v>22</v>
      </c>
      <c r="Y52" s="12">
        <v>47.114337382735556</v>
      </c>
      <c r="Z52" s="83" t="s">
        <v>22</v>
      </c>
    </row>
    <row r="53" spans="1:26" ht="12.75">
      <c r="A53" s="11" t="s">
        <v>60</v>
      </c>
      <c r="B53" s="152"/>
      <c r="C53" s="12">
        <v>49.525621778754406</v>
      </c>
      <c r="D53" s="83" t="s">
        <v>22</v>
      </c>
      <c r="E53" s="12">
        <v>50.4743782212456</v>
      </c>
      <c r="F53" s="83" t="s">
        <v>22</v>
      </c>
      <c r="G53" s="12">
        <v>32.237870144677565</v>
      </c>
      <c r="H53" s="83" t="s">
        <v>22</v>
      </c>
      <c r="I53" s="12">
        <v>14.64449912689288</v>
      </c>
      <c r="J53" s="83" t="s">
        <v>22</v>
      </c>
      <c r="K53" s="12">
        <v>14.813101847889348</v>
      </c>
      <c r="L53" s="83" t="s">
        <v>22</v>
      </c>
      <c r="M53" s="12">
        <v>55.03424434853325</v>
      </c>
      <c r="N53" s="83" t="s">
        <v>22</v>
      </c>
      <c r="O53" s="12">
        <v>44.965755651466765</v>
      </c>
      <c r="P53" s="83" t="s">
        <v>22</v>
      </c>
      <c r="Q53" s="12">
        <v>10.887066603734809</v>
      </c>
      <c r="R53" s="83" t="s">
        <v>22</v>
      </c>
      <c r="S53" s="12">
        <v>89.11293339626519</v>
      </c>
      <c r="T53" s="83" t="s">
        <v>22</v>
      </c>
      <c r="U53" s="12">
        <v>41.079547410495735</v>
      </c>
      <c r="V53" s="83" t="s">
        <v>22</v>
      </c>
      <c r="W53" s="12">
        <v>31.6806477000125</v>
      </c>
      <c r="X53" s="83" t="s">
        <v>22</v>
      </c>
      <c r="Y53" s="12">
        <v>55.13181760738464</v>
      </c>
      <c r="Z53" s="83" t="s">
        <v>22</v>
      </c>
    </row>
    <row r="54" spans="1:26" ht="12.75">
      <c r="A54" s="13"/>
      <c r="B54" s="29"/>
      <c r="C54" s="95"/>
      <c r="D54" s="96"/>
      <c r="E54" s="95"/>
      <c r="F54" s="96"/>
      <c r="G54" s="95"/>
      <c r="H54" s="96"/>
      <c r="I54" s="95"/>
      <c r="J54" s="96"/>
      <c r="K54" s="95"/>
      <c r="L54" s="96"/>
      <c r="M54" s="95"/>
      <c r="N54" s="96"/>
      <c r="O54" s="95"/>
      <c r="P54" s="96"/>
      <c r="Q54" s="95"/>
      <c r="R54" s="96"/>
      <c r="S54" s="95"/>
      <c r="T54" s="96"/>
      <c r="U54" s="95"/>
      <c r="V54" s="96"/>
      <c r="W54" s="95"/>
      <c r="X54" s="96"/>
      <c r="Y54" s="95"/>
      <c r="Z54" s="96"/>
    </row>
    <row r="55" spans="1:26" ht="12.75">
      <c r="A55" s="13" t="s">
        <v>61</v>
      </c>
      <c r="B55" s="29"/>
      <c r="C55" s="95"/>
      <c r="D55" s="96"/>
      <c r="E55" s="95"/>
      <c r="F55" s="96"/>
      <c r="G55" s="95"/>
      <c r="H55" s="96"/>
      <c r="I55" s="95"/>
      <c r="J55" s="96"/>
      <c r="K55" s="95"/>
      <c r="L55" s="96"/>
      <c r="M55" s="95"/>
      <c r="N55" s="96"/>
      <c r="O55" s="95"/>
      <c r="P55" s="96"/>
      <c r="Q55" s="95"/>
      <c r="R55" s="96"/>
      <c r="S55" s="95"/>
      <c r="T55" s="96"/>
      <c r="U55" s="95"/>
      <c r="V55" s="96"/>
      <c r="W55" s="95"/>
      <c r="X55" s="96"/>
      <c r="Y55" s="95"/>
      <c r="Z55" s="96"/>
    </row>
    <row r="56" spans="1:26" ht="12.75">
      <c r="A56" s="9" t="s">
        <v>62</v>
      </c>
      <c r="B56" s="148"/>
      <c r="C56" s="8"/>
      <c r="D56" s="81" t="s">
        <v>27</v>
      </c>
      <c r="E56" s="8"/>
      <c r="F56" s="81" t="s">
        <v>27</v>
      </c>
      <c r="G56" s="8"/>
      <c r="H56" s="81" t="s">
        <v>27</v>
      </c>
      <c r="I56" s="8"/>
      <c r="J56" s="81" t="s">
        <v>27</v>
      </c>
      <c r="K56" s="8"/>
      <c r="L56" s="81" t="s">
        <v>27</v>
      </c>
      <c r="M56" s="8"/>
      <c r="N56" s="91" t="s">
        <v>27</v>
      </c>
      <c r="O56" s="8"/>
      <c r="P56" s="81" t="s">
        <v>27</v>
      </c>
      <c r="Q56" s="8"/>
      <c r="R56" s="81" t="s">
        <v>27</v>
      </c>
      <c r="S56" s="8"/>
      <c r="T56" s="81" t="s">
        <v>27</v>
      </c>
      <c r="U56" s="8"/>
      <c r="V56" s="81" t="s">
        <v>27</v>
      </c>
      <c r="W56" s="8"/>
      <c r="X56" s="81" t="s">
        <v>27</v>
      </c>
      <c r="Y56" s="8"/>
      <c r="Z56" s="81" t="s">
        <v>27</v>
      </c>
    </row>
    <row r="57" spans="1:26" ht="12.75">
      <c r="A57" s="9" t="s">
        <v>63</v>
      </c>
      <c r="B57" s="148"/>
      <c r="C57" s="3">
        <v>91.857447694039</v>
      </c>
      <c r="D57" s="81" t="s">
        <v>22</v>
      </c>
      <c r="E57" s="3">
        <v>8.142552305961</v>
      </c>
      <c r="F57" s="81" t="s">
        <v>22</v>
      </c>
      <c r="G57" s="3">
        <v>21.143501134391</v>
      </c>
      <c r="H57" s="81" t="s">
        <v>22</v>
      </c>
      <c r="I57" s="3"/>
      <c r="J57" s="81" t="s">
        <v>23</v>
      </c>
      <c r="K57" s="3"/>
      <c r="L57" s="81" t="s">
        <v>23</v>
      </c>
      <c r="M57" s="3">
        <v>92.250408587529</v>
      </c>
      <c r="N57" s="81" t="s">
        <v>22</v>
      </c>
      <c r="O57" s="3">
        <v>7.7495914124707</v>
      </c>
      <c r="P57" s="81" t="s">
        <v>22</v>
      </c>
      <c r="Q57" s="3"/>
      <c r="R57" s="81" t="s">
        <v>23</v>
      </c>
      <c r="S57" s="3">
        <v>100</v>
      </c>
      <c r="T57" s="81" t="s">
        <v>22</v>
      </c>
      <c r="U57" s="3">
        <v>47.784971789467</v>
      </c>
      <c r="V57" s="81" t="s">
        <v>22</v>
      </c>
      <c r="W57" s="3"/>
      <c r="X57" s="81" t="s">
        <v>23</v>
      </c>
      <c r="Y57" s="3"/>
      <c r="Z57" s="81" t="s">
        <v>23</v>
      </c>
    </row>
    <row r="58" spans="1:26" ht="12.75">
      <c r="A58" s="10" t="s">
        <v>64</v>
      </c>
      <c r="B58" s="153"/>
      <c r="C58" s="6">
        <v>54.005961678109</v>
      </c>
      <c r="D58" s="82" t="s">
        <v>22</v>
      </c>
      <c r="E58" s="7">
        <v>45.994038321891</v>
      </c>
      <c r="F58" s="82" t="s">
        <v>22</v>
      </c>
      <c r="G58" s="7">
        <v>16.253247268152</v>
      </c>
      <c r="H58" s="82" t="s">
        <v>22</v>
      </c>
      <c r="I58" s="7">
        <v>0</v>
      </c>
      <c r="J58" s="82" t="s">
        <v>22</v>
      </c>
      <c r="K58" s="7">
        <v>45.994038321891</v>
      </c>
      <c r="L58" s="82" t="s">
        <v>22</v>
      </c>
      <c r="M58" s="6">
        <v>63.304065947628</v>
      </c>
      <c r="N58" s="92" t="s">
        <v>22</v>
      </c>
      <c r="O58" s="7">
        <v>36.695934052372</v>
      </c>
      <c r="P58" s="82" t="s">
        <v>22</v>
      </c>
      <c r="Q58" s="6">
        <v>67.225789781665</v>
      </c>
      <c r="R58" s="82" t="s">
        <v>22</v>
      </c>
      <c r="S58" s="7">
        <v>32.774210218335</v>
      </c>
      <c r="T58" s="82" t="s">
        <v>22</v>
      </c>
      <c r="U58" s="7"/>
      <c r="V58" s="82" t="s">
        <v>27</v>
      </c>
      <c r="W58" s="7">
        <v>100</v>
      </c>
      <c r="X58" s="82" t="s">
        <v>22</v>
      </c>
      <c r="Y58" s="7"/>
      <c r="Z58" s="82" t="s">
        <v>23</v>
      </c>
    </row>
    <row r="59" spans="1:26" ht="12.75">
      <c r="A59" s="14" t="s">
        <v>65</v>
      </c>
      <c r="B59" s="153"/>
      <c r="C59" s="6">
        <v>74.370778333624</v>
      </c>
      <c r="D59" s="82" t="s">
        <v>22</v>
      </c>
      <c r="E59" s="7">
        <v>25.629221666376</v>
      </c>
      <c r="F59" s="82" t="s">
        <v>22</v>
      </c>
      <c r="G59" s="7">
        <v>1.272029684516</v>
      </c>
      <c r="H59" s="82" t="s">
        <v>22</v>
      </c>
      <c r="I59" s="7"/>
      <c r="J59" s="82" t="s">
        <v>23</v>
      </c>
      <c r="K59" s="7"/>
      <c r="L59" s="82" t="s">
        <v>27</v>
      </c>
      <c r="M59" s="6">
        <v>72.156022715067</v>
      </c>
      <c r="N59" s="92" t="s">
        <v>22</v>
      </c>
      <c r="O59" s="7">
        <v>27.843977284933</v>
      </c>
      <c r="P59" s="82" t="s">
        <v>22</v>
      </c>
      <c r="Q59" s="6">
        <v>100</v>
      </c>
      <c r="R59" s="82" t="s">
        <v>22</v>
      </c>
      <c r="S59" s="7"/>
      <c r="T59" s="82" t="s">
        <v>23</v>
      </c>
      <c r="U59" s="7"/>
      <c r="V59" s="82" t="s">
        <v>23</v>
      </c>
      <c r="W59" s="7"/>
      <c r="X59" s="82" t="s">
        <v>23</v>
      </c>
      <c r="Y59" s="7"/>
      <c r="Z59" s="82" t="s">
        <v>27</v>
      </c>
    </row>
    <row r="60" spans="1:26" ht="12.75">
      <c r="A60" s="15" t="s">
        <v>66</v>
      </c>
      <c r="B60" s="154"/>
      <c r="C60" s="8"/>
      <c r="D60" s="81" t="s">
        <v>27</v>
      </c>
      <c r="E60" s="3"/>
      <c r="F60" s="81" t="s">
        <v>27</v>
      </c>
      <c r="G60" s="3"/>
      <c r="H60" s="81" t="s">
        <v>27</v>
      </c>
      <c r="I60" s="3"/>
      <c r="J60" s="81" t="s">
        <v>27</v>
      </c>
      <c r="K60" s="3"/>
      <c r="L60" s="81" t="s">
        <v>27</v>
      </c>
      <c r="M60" s="8"/>
      <c r="N60" s="91" t="s">
        <v>27</v>
      </c>
      <c r="O60" s="3"/>
      <c r="P60" s="81" t="s">
        <v>27</v>
      </c>
      <c r="Q60" s="8"/>
      <c r="R60" s="81" t="s">
        <v>27</v>
      </c>
      <c r="S60" s="3"/>
      <c r="T60" s="81" t="s">
        <v>27</v>
      </c>
      <c r="U60" s="3"/>
      <c r="V60" s="81" t="s">
        <v>27</v>
      </c>
      <c r="W60" s="3"/>
      <c r="X60" s="81" t="s">
        <v>27</v>
      </c>
      <c r="Y60" s="3"/>
      <c r="Z60" s="81" t="s">
        <v>27</v>
      </c>
    </row>
    <row r="61" spans="1:26" ht="12.75">
      <c r="A61" s="9" t="s">
        <v>67</v>
      </c>
      <c r="B61" s="148"/>
      <c r="C61" s="8">
        <v>56.022598791774</v>
      </c>
      <c r="D61" s="99" t="s">
        <v>22</v>
      </c>
      <c r="E61" s="100">
        <v>43.977401208226</v>
      </c>
      <c r="F61" s="99" t="s">
        <v>22</v>
      </c>
      <c r="G61" s="100">
        <v>2.526471415931</v>
      </c>
      <c r="H61" s="99" t="s">
        <v>22</v>
      </c>
      <c r="I61" s="100"/>
      <c r="J61" s="99" t="s">
        <v>23</v>
      </c>
      <c r="K61" s="100"/>
      <c r="L61" s="99" t="s">
        <v>23</v>
      </c>
      <c r="M61" s="8">
        <v>56.182427506083</v>
      </c>
      <c r="N61" s="91" t="s">
        <v>22</v>
      </c>
      <c r="O61" s="100">
        <v>43.817572493917</v>
      </c>
      <c r="P61" s="99" t="s">
        <v>22</v>
      </c>
      <c r="Q61" s="8"/>
      <c r="R61" s="99" t="s">
        <v>23</v>
      </c>
      <c r="S61" s="100"/>
      <c r="T61" s="99" t="s">
        <v>23</v>
      </c>
      <c r="U61" s="100"/>
      <c r="V61" s="99" t="s">
        <v>23</v>
      </c>
      <c r="W61" s="100"/>
      <c r="X61" s="99" t="s">
        <v>23</v>
      </c>
      <c r="Y61" s="100"/>
      <c r="Z61" s="99" t="s">
        <v>23</v>
      </c>
    </row>
    <row r="62" spans="1:26" ht="12.75">
      <c r="A62" s="10" t="s">
        <v>68</v>
      </c>
      <c r="B62" s="149"/>
      <c r="C62" s="6">
        <v>60.912124893525</v>
      </c>
      <c r="D62" s="103" t="s">
        <v>22</v>
      </c>
      <c r="E62" s="104">
        <v>39.087875106475</v>
      </c>
      <c r="F62" s="103" t="s">
        <v>22</v>
      </c>
      <c r="G62" s="104">
        <v>18.937553586739</v>
      </c>
      <c r="H62" s="103" t="s">
        <v>22</v>
      </c>
      <c r="I62" s="104">
        <v>0.05358673906831</v>
      </c>
      <c r="J62" s="103" t="s">
        <v>22</v>
      </c>
      <c r="K62" s="104">
        <v>39.087875106475</v>
      </c>
      <c r="L62" s="103" t="s">
        <v>22</v>
      </c>
      <c r="M62" s="6">
        <v>61.842702675433</v>
      </c>
      <c r="N62" s="92" t="s">
        <v>22</v>
      </c>
      <c r="O62" s="104">
        <v>38.157297324567</v>
      </c>
      <c r="P62" s="103" t="s">
        <v>22</v>
      </c>
      <c r="Q62" s="6"/>
      <c r="R62" s="103" t="s">
        <v>23</v>
      </c>
      <c r="S62" s="104">
        <v>100</v>
      </c>
      <c r="T62" s="103" t="s">
        <v>22</v>
      </c>
      <c r="U62" s="104">
        <v>27.264908256881</v>
      </c>
      <c r="V62" s="103" t="s">
        <v>22</v>
      </c>
      <c r="W62" s="104">
        <v>14.420871559633</v>
      </c>
      <c r="X62" s="103" t="s">
        <v>22</v>
      </c>
      <c r="Y62" s="104">
        <v>100</v>
      </c>
      <c r="Z62" s="103" t="s">
        <v>22</v>
      </c>
    </row>
    <row r="63" spans="1:26" ht="12.75">
      <c r="A63" s="10" t="s">
        <v>69</v>
      </c>
      <c r="B63" s="149">
        <v>1</v>
      </c>
      <c r="C63" s="6"/>
      <c r="D63" s="82" t="s">
        <v>27</v>
      </c>
      <c r="E63" s="6"/>
      <c r="F63" s="82" t="s">
        <v>27</v>
      </c>
      <c r="G63" s="6"/>
      <c r="H63" s="82" t="s">
        <v>27</v>
      </c>
      <c r="I63" s="6"/>
      <c r="J63" s="82" t="s">
        <v>27</v>
      </c>
      <c r="K63" s="6"/>
      <c r="L63" s="82" t="s">
        <v>27</v>
      </c>
      <c r="M63" s="6"/>
      <c r="N63" s="82" t="s">
        <v>27</v>
      </c>
      <c r="O63" s="6"/>
      <c r="P63" s="82" t="s">
        <v>27</v>
      </c>
      <c r="Q63" s="6"/>
      <c r="R63" s="82" t="s">
        <v>23</v>
      </c>
      <c r="S63" s="7">
        <v>100</v>
      </c>
      <c r="T63" s="82" t="s">
        <v>21</v>
      </c>
      <c r="U63" s="7">
        <v>8.578421401513</v>
      </c>
      <c r="V63" s="82" t="s">
        <v>21</v>
      </c>
      <c r="W63" s="7">
        <v>0</v>
      </c>
      <c r="X63" s="82" t="s">
        <v>21</v>
      </c>
      <c r="Y63" s="7"/>
      <c r="Z63" s="82" t="s">
        <v>27</v>
      </c>
    </row>
    <row r="64" spans="1:26" ht="12.75">
      <c r="A64" s="15" t="s">
        <v>70</v>
      </c>
      <c r="B64" s="155"/>
      <c r="C64" s="8">
        <v>94.865582477915</v>
      </c>
      <c r="D64" s="99" t="s">
        <v>22</v>
      </c>
      <c r="E64" s="100">
        <v>5.1344175220852</v>
      </c>
      <c r="F64" s="99" t="s">
        <v>22</v>
      </c>
      <c r="G64" s="100">
        <v>68.460307394993</v>
      </c>
      <c r="H64" s="99" t="s">
        <v>22</v>
      </c>
      <c r="I64" s="100"/>
      <c r="J64" s="99" t="s">
        <v>27</v>
      </c>
      <c r="K64" s="100"/>
      <c r="L64" s="99" t="s">
        <v>27</v>
      </c>
      <c r="M64" s="8">
        <v>98.549555963683</v>
      </c>
      <c r="N64" s="91" t="s">
        <v>22</v>
      </c>
      <c r="O64" s="100">
        <v>1.4504440363174</v>
      </c>
      <c r="P64" s="99" t="s">
        <v>22</v>
      </c>
      <c r="Q64" s="8"/>
      <c r="R64" s="99" t="s">
        <v>23</v>
      </c>
      <c r="S64" s="100"/>
      <c r="T64" s="99" t="s">
        <v>23</v>
      </c>
      <c r="U64" s="100"/>
      <c r="V64" s="99" t="s">
        <v>23</v>
      </c>
      <c r="W64" s="100"/>
      <c r="X64" s="99" t="s">
        <v>23</v>
      </c>
      <c r="Y64" s="100"/>
      <c r="Z64" s="99" t="s">
        <v>23</v>
      </c>
    </row>
    <row r="65" spans="1:26" ht="12.75">
      <c r="A65" s="15" t="s">
        <v>71</v>
      </c>
      <c r="B65" s="155">
        <v>2</v>
      </c>
      <c r="C65" s="3">
        <v>88.068123685368</v>
      </c>
      <c r="D65" s="81" t="s">
        <v>22</v>
      </c>
      <c r="E65" s="3">
        <v>11.931876314632</v>
      </c>
      <c r="F65" s="81" t="s">
        <v>22</v>
      </c>
      <c r="G65" s="3">
        <v>71.085300021437</v>
      </c>
      <c r="H65" s="81" t="s">
        <v>22</v>
      </c>
      <c r="I65" s="3"/>
      <c r="J65" s="81" t="s">
        <v>27</v>
      </c>
      <c r="K65" s="3"/>
      <c r="L65" s="81" t="s">
        <v>27</v>
      </c>
      <c r="M65" s="3"/>
      <c r="N65" s="81" t="s">
        <v>27</v>
      </c>
      <c r="O65" s="3"/>
      <c r="P65" s="81" t="s">
        <v>27</v>
      </c>
      <c r="Q65" s="3"/>
      <c r="R65" s="81" t="s">
        <v>23</v>
      </c>
      <c r="S65" s="3">
        <v>100</v>
      </c>
      <c r="T65" s="81" t="s">
        <v>22</v>
      </c>
      <c r="U65" s="3">
        <v>26.583959217601</v>
      </c>
      <c r="V65" s="81" t="s">
        <v>22</v>
      </c>
      <c r="W65" s="3"/>
      <c r="X65" s="81" t="s">
        <v>23</v>
      </c>
      <c r="Y65" s="3"/>
      <c r="Z65" s="81" t="s">
        <v>23</v>
      </c>
    </row>
    <row r="66" spans="1:26" ht="12.75">
      <c r="A66" s="13"/>
      <c r="B66" s="29"/>
      <c r="C66" s="95"/>
      <c r="D66" s="96"/>
      <c r="E66" s="95"/>
      <c r="F66" s="96"/>
      <c r="G66" s="95"/>
      <c r="H66" s="96"/>
      <c r="I66" s="95"/>
      <c r="J66" s="96"/>
      <c r="K66" s="95"/>
      <c r="L66" s="96"/>
      <c r="M66" s="95"/>
      <c r="N66" s="96"/>
      <c r="O66" s="95"/>
      <c r="P66" s="96"/>
      <c r="Q66" s="95"/>
      <c r="R66" s="96"/>
      <c r="S66" s="95"/>
      <c r="T66" s="96"/>
      <c r="U66" s="95"/>
      <c r="V66" s="96"/>
      <c r="W66" s="95"/>
      <c r="X66" s="96"/>
      <c r="Y66" s="95"/>
      <c r="Z66" s="96"/>
    </row>
    <row r="67" spans="1:26" ht="13.5" thickBot="1">
      <c r="A67" s="16" t="s">
        <v>72</v>
      </c>
      <c r="B67" s="235"/>
      <c r="C67" s="107">
        <v>65.38405971163694</v>
      </c>
      <c r="D67" s="108" t="s">
        <v>22</v>
      </c>
      <c r="E67" s="107">
        <v>34.615940288363085</v>
      </c>
      <c r="F67" s="108" t="s">
        <v>22</v>
      </c>
      <c r="G67" s="107">
        <v>29.62055583729761</v>
      </c>
      <c r="H67" s="108" t="s">
        <v>22</v>
      </c>
      <c r="I67" s="107">
        <v>36.609676096697974</v>
      </c>
      <c r="J67" s="108" t="s">
        <v>22</v>
      </c>
      <c r="K67" s="107">
        <v>24.7614749182354</v>
      </c>
      <c r="L67" s="108" t="s">
        <v>22</v>
      </c>
      <c r="M67" s="107">
        <v>68.98869380242023</v>
      </c>
      <c r="N67" s="108" t="s">
        <v>22</v>
      </c>
      <c r="O67" s="107">
        <v>31.011306197579852</v>
      </c>
      <c r="P67" s="108" t="s">
        <v>22</v>
      </c>
      <c r="Q67" s="244">
        <v>13.944835864749223</v>
      </c>
      <c r="R67" s="108" t="s">
        <v>22</v>
      </c>
      <c r="S67" s="107">
        <v>86.05516413525078</v>
      </c>
      <c r="T67" s="108" t="s">
        <v>22</v>
      </c>
      <c r="U67" s="107"/>
      <c r="V67" s="108" t="s">
        <v>27</v>
      </c>
      <c r="W67" s="107">
        <v>43.7570804323838</v>
      </c>
      <c r="X67" s="108" t="s">
        <v>22</v>
      </c>
      <c r="Y67" s="107">
        <v>49.243259864479</v>
      </c>
      <c r="Z67" s="108" t="s">
        <v>22</v>
      </c>
    </row>
    <row r="68" ht="12.75">
      <c r="A68" s="215" t="s">
        <v>364</v>
      </c>
    </row>
    <row r="69" spans="1:24" s="215" customFormat="1" ht="12.75">
      <c r="A69" s="215" t="s">
        <v>370</v>
      </c>
      <c r="D69" s="140"/>
      <c r="F69" s="140"/>
      <c r="G69" s="140"/>
      <c r="H69" s="140"/>
      <c r="I69" s="140"/>
      <c r="J69" s="140"/>
      <c r="L69" s="140"/>
      <c r="N69" s="140"/>
      <c r="P69" s="140"/>
      <c r="R69" s="140"/>
      <c r="T69" s="140"/>
      <c r="U69" s="140"/>
      <c r="V69" s="140"/>
      <c r="W69" s="140"/>
      <c r="X69" s="140"/>
    </row>
    <row r="70" spans="1:11" s="140" customFormat="1" ht="12.75">
      <c r="A70" s="142" t="s">
        <v>74</v>
      </c>
      <c r="B70" s="142"/>
      <c r="C70" s="142"/>
      <c r="D70" s="142"/>
      <c r="E70" s="142"/>
      <c r="F70" s="142"/>
      <c r="G70" s="142"/>
      <c r="H70" s="142"/>
      <c r="I70" s="142"/>
      <c r="J70" s="142"/>
      <c r="K70" s="142"/>
    </row>
    <row r="71" spans="1:11" s="140" customFormat="1" ht="12.75">
      <c r="A71" s="225" t="s">
        <v>75</v>
      </c>
      <c r="B71" s="125"/>
      <c r="C71" s="126"/>
      <c r="D71" s="126"/>
      <c r="E71" s="126"/>
      <c r="F71" s="126"/>
      <c r="G71" s="126"/>
      <c r="H71" s="126"/>
      <c r="I71" s="126"/>
      <c r="J71" s="126"/>
      <c r="K71" s="126"/>
    </row>
    <row r="73" spans="1:11" s="76" customFormat="1" ht="12.75">
      <c r="A73" s="142"/>
      <c r="B73" s="142"/>
      <c r="C73" s="142"/>
      <c r="D73" s="142"/>
      <c r="E73" s="142"/>
      <c r="F73" s="142"/>
      <c r="G73" s="142"/>
      <c r="H73" s="142"/>
      <c r="I73" s="142"/>
      <c r="J73" s="142"/>
      <c r="K73" s="142"/>
    </row>
    <row r="74" spans="1:11" s="76" customFormat="1" ht="12.75">
      <c r="A74" s="225"/>
      <c r="B74" s="125"/>
      <c r="C74" s="126"/>
      <c r="D74" s="126"/>
      <c r="E74" s="126"/>
      <c r="F74" s="126"/>
      <c r="G74" s="126"/>
      <c r="H74" s="126"/>
      <c r="I74" s="126"/>
      <c r="J74" s="126"/>
      <c r="K74" s="126"/>
    </row>
  </sheetData>
  <sheetProtection/>
  <mergeCells count="29">
    <mergeCell ref="Q11:Z11"/>
    <mergeCell ref="C12:D13"/>
    <mergeCell ref="C15:D15"/>
    <mergeCell ref="E15:F15"/>
    <mergeCell ref="C11:P11"/>
    <mergeCell ref="M13:N13"/>
    <mergeCell ref="O13:P13"/>
    <mergeCell ref="E13:F13"/>
    <mergeCell ref="M12:P12"/>
    <mergeCell ref="G13:H13"/>
    <mergeCell ref="Q12:R13"/>
    <mergeCell ref="K12:L13"/>
    <mergeCell ref="G15:H15"/>
    <mergeCell ref="I15:J15"/>
    <mergeCell ref="E12:J12"/>
    <mergeCell ref="I13:J13"/>
    <mergeCell ref="M15:N15"/>
    <mergeCell ref="O15:P15"/>
    <mergeCell ref="K15:L15"/>
    <mergeCell ref="Q15:R15"/>
    <mergeCell ref="S13:T13"/>
    <mergeCell ref="S12:X12"/>
    <mergeCell ref="Y15:Z15"/>
    <mergeCell ref="W13:X13"/>
    <mergeCell ref="U15:V15"/>
    <mergeCell ref="W15:X15"/>
    <mergeCell ref="U13:V13"/>
    <mergeCell ref="Y12:Z13"/>
    <mergeCell ref="S15:T15"/>
  </mergeCells>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67"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K70"/>
  <sheetViews>
    <sheetView showGridLines="0" zoomScale="80" zoomScaleNormal="80" zoomScalePageLayoutView="0" workbookViewId="0" topLeftCell="A31">
      <selection activeCell="A31" sqref="A1:IV16384"/>
    </sheetView>
  </sheetViews>
  <sheetFormatPr defaultColWidth="9.140625" defaultRowHeight="12.75"/>
  <cols>
    <col min="1" max="1" width="21.421875" style="0" customWidth="1"/>
    <col min="2" max="2" width="9.140625" style="0" customWidth="1"/>
    <col min="3" max="3" width="6.7109375" style="0" customWidth="1"/>
    <col min="4" max="4" width="3.28125" style="0" customWidth="1"/>
    <col min="5" max="5" width="6.7109375" style="0" customWidth="1"/>
    <col min="6" max="6" width="3.28125" style="0" customWidth="1"/>
    <col min="7" max="7" width="6.7109375" style="0" customWidth="1"/>
    <col min="8" max="8" width="3.28125" style="0" customWidth="1"/>
    <col min="9" max="9" width="6.7109375" style="0" customWidth="1"/>
    <col min="10" max="10" width="3.28125" style="0" customWidth="1"/>
    <col min="11" max="11" width="6.7109375" style="0" customWidth="1"/>
    <col min="12" max="12" width="3.28125" style="76" customWidth="1"/>
    <col min="13" max="13" width="6.7109375" style="111" customWidth="1"/>
    <col min="14" max="14" width="3.28125" style="76" customWidth="1"/>
    <col min="15" max="15" width="6.7109375" style="0" customWidth="1"/>
    <col min="16" max="16" width="3.140625" style="76" customWidth="1"/>
    <col min="17" max="17" width="6.7109375" style="0" customWidth="1"/>
    <col min="18" max="18" width="3.140625" style="76" customWidth="1"/>
    <col min="19" max="19" width="6.7109375" style="0" customWidth="1"/>
    <col min="20" max="20" width="3.28125" style="76" customWidth="1"/>
    <col min="21" max="21" width="6.7109375" style="0" customWidth="1"/>
    <col min="22" max="22" width="3.28125" style="0" customWidth="1"/>
    <col min="23" max="23" width="6.7109375" style="0" customWidth="1"/>
    <col min="24" max="24" width="3.28125" style="0" customWidth="1"/>
    <col min="25" max="25" width="6.7109375" style="0" customWidth="1"/>
    <col min="26" max="26" width="3.28125" style="0" customWidth="1"/>
    <col min="27" max="27" width="6.7109375" style="0" customWidth="1"/>
    <col min="28" max="28" width="3.28125" style="0" customWidth="1"/>
    <col min="29" max="29" width="6.7109375" style="0" customWidth="1"/>
    <col min="30" max="30" width="3.28125" style="0" customWidth="1"/>
    <col min="31" max="31" width="6.7109375" style="0" customWidth="1"/>
    <col min="32" max="32" width="3.28125" style="0" customWidth="1"/>
    <col min="33" max="33" width="6.7109375" style="0" customWidth="1"/>
    <col min="34" max="34" width="3.28125" style="0" customWidth="1"/>
  </cols>
  <sheetData>
    <row r="1" spans="1:20" s="249" customFormat="1" ht="12.75">
      <c r="A1" s="250" t="s">
        <v>373</v>
      </c>
      <c r="L1" s="140"/>
      <c r="M1" s="157"/>
      <c r="N1" s="140"/>
      <c r="P1" s="140"/>
      <c r="R1" s="140"/>
      <c r="T1" s="140"/>
    </row>
    <row r="2" spans="1:20" s="249" customFormat="1" ht="12.75">
      <c r="A2" s="249" t="s">
        <v>374</v>
      </c>
      <c r="B2" s="249" t="s">
        <v>375</v>
      </c>
      <c r="L2" s="140"/>
      <c r="M2" s="157"/>
      <c r="N2" s="140"/>
      <c r="P2" s="140"/>
      <c r="R2" s="140"/>
      <c r="T2" s="140"/>
    </row>
    <row r="3" spans="1:20" s="249" customFormat="1" ht="12.75">
      <c r="A3" s="249" t="s">
        <v>376</v>
      </c>
      <c r="L3" s="140"/>
      <c r="M3" s="157"/>
      <c r="N3" s="140"/>
      <c r="P3" s="140"/>
      <c r="R3" s="140"/>
      <c r="T3" s="140"/>
    </row>
    <row r="4" spans="1:20" s="249" customFormat="1" ht="12.75">
      <c r="A4" s="249" t="s">
        <v>377</v>
      </c>
      <c r="L4" s="140"/>
      <c r="M4" s="157"/>
      <c r="N4" s="140"/>
      <c r="P4" s="140"/>
      <c r="R4" s="140"/>
      <c r="T4" s="140"/>
    </row>
    <row r="5" spans="12:20" s="249" customFormat="1" ht="12.75">
      <c r="L5" s="140"/>
      <c r="M5" s="157"/>
      <c r="N5" s="140"/>
      <c r="P5" s="140"/>
      <c r="R5" s="140"/>
      <c r="T5" s="140"/>
    </row>
    <row r="6" spans="1:10" ht="12.75">
      <c r="A6" s="60" t="s">
        <v>165</v>
      </c>
      <c r="B6" s="59"/>
      <c r="C6" s="60"/>
      <c r="D6" s="60"/>
      <c r="E6" s="60"/>
      <c r="F6" s="60"/>
      <c r="G6" s="60"/>
      <c r="H6" s="60"/>
      <c r="I6" s="60"/>
      <c r="J6" s="60"/>
    </row>
    <row r="7" spans="1:10" ht="12.75">
      <c r="A7" s="134" t="s">
        <v>358</v>
      </c>
      <c r="B7" s="59"/>
      <c r="C7" s="58"/>
      <c r="D7" s="58"/>
      <c r="E7" s="58"/>
      <c r="F7" s="58"/>
      <c r="G7" s="58"/>
      <c r="H7" s="58"/>
      <c r="I7" s="58"/>
      <c r="J7" s="58"/>
    </row>
    <row r="8" ht="12.75">
      <c r="A8" s="134"/>
    </row>
    <row r="11" spans="3:34" ht="23.25" customHeight="1">
      <c r="C11" s="318" t="s">
        <v>2</v>
      </c>
      <c r="D11" s="319"/>
      <c r="E11" s="319"/>
      <c r="F11" s="319"/>
      <c r="G11" s="319"/>
      <c r="H11" s="319"/>
      <c r="I11" s="319"/>
      <c r="J11" s="320"/>
      <c r="K11" s="318" t="s">
        <v>3</v>
      </c>
      <c r="L11" s="319"/>
      <c r="M11" s="319"/>
      <c r="N11" s="319"/>
      <c r="O11" s="319"/>
      <c r="P11" s="319"/>
      <c r="Q11" s="319"/>
      <c r="R11" s="320"/>
      <c r="S11" s="318" t="s">
        <v>4</v>
      </c>
      <c r="T11" s="319"/>
      <c r="U11" s="319"/>
      <c r="V11" s="319"/>
      <c r="W11" s="319"/>
      <c r="X11" s="319"/>
      <c r="Y11" s="319"/>
      <c r="Z11" s="320"/>
      <c r="AA11" s="318" t="s">
        <v>166</v>
      </c>
      <c r="AB11" s="319"/>
      <c r="AC11" s="319"/>
      <c r="AD11" s="319"/>
      <c r="AE11" s="319"/>
      <c r="AF11" s="319"/>
      <c r="AG11" s="319"/>
      <c r="AH11" s="320"/>
    </row>
    <row r="12" spans="1:34" ht="15" customHeight="1">
      <c r="A12" s="53"/>
      <c r="B12" s="36"/>
      <c r="C12" s="321" t="s">
        <v>167</v>
      </c>
      <c r="D12" s="322"/>
      <c r="E12" s="325" t="s">
        <v>168</v>
      </c>
      <c r="F12" s="325"/>
      <c r="G12" s="325"/>
      <c r="H12" s="325"/>
      <c r="I12" s="325"/>
      <c r="J12" s="325"/>
      <c r="K12" s="321" t="s">
        <v>167</v>
      </c>
      <c r="L12" s="322"/>
      <c r="M12" s="325" t="s">
        <v>168</v>
      </c>
      <c r="N12" s="325"/>
      <c r="O12" s="325"/>
      <c r="P12" s="325"/>
      <c r="Q12" s="325"/>
      <c r="R12" s="325"/>
      <c r="S12" s="321" t="s">
        <v>167</v>
      </c>
      <c r="T12" s="322"/>
      <c r="U12" s="325" t="s">
        <v>168</v>
      </c>
      <c r="V12" s="325"/>
      <c r="W12" s="325"/>
      <c r="X12" s="325"/>
      <c r="Y12" s="325"/>
      <c r="Z12" s="325"/>
      <c r="AA12" s="321" t="s">
        <v>167</v>
      </c>
      <c r="AB12" s="322"/>
      <c r="AC12" s="325" t="s">
        <v>168</v>
      </c>
      <c r="AD12" s="325"/>
      <c r="AE12" s="325"/>
      <c r="AF12" s="325"/>
      <c r="AG12" s="325"/>
      <c r="AH12" s="325"/>
    </row>
    <row r="13" spans="1:34" ht="39" customHeight="1">
      <c r="A13" s="53"/>
      <c r="B13" s="36"/>
      <c r="C13" s="323"/>
      <c r="D13" s="324"/>
      <c r="E13" s="314" t="s">
        <v>107</v>
      </c>
      <c r="F13" s="315"/>
      <c r="G13" s="316" t="s">
        <v>108</v>
      </c>
      <c r="H13" s="317"/>
      <c r="I13" s="316" t="s">
        <v>109</v>
      </c>
      <c r="J13" s="317"/>
      <c r="K13" s="323"/>
      <c r="L13" s="324"/>
      <c r="M13" s="314" t="s">
        <v>107</v>
      </c>
      <c r="N13" s="315"/>
      <c r="O13" s="316" t="s">
        <v>108</v>
      </c>
      <c r="P13" s="317"/>
      <c r="Q13" s="316" t="s">
        <v>109</v>
      </c>
      <c r="R13" s="317"/>
      <c r="S13" s="323"/>
      <c r="T13" s="324"/>
      <c r="U13" s="318" t="s">
        <v>107</v>
      </c>
      <c r="V13" s="320"/>
      <c r="W13" s="316" t="s">
        <v>108</v>
      </c>
      <c r="X13" s="317"/>
      <c r="Y13" s="316" t="s">
        <v>109</v>
      </c>
      <c r="Z13" s="317"/>
      <c r="AA13" s="323"/>
      <c r="AB13" s="324"/>
      <c r="AC13" s="318" t="s">
        <v>107</v>
      </c>
      <c r="AD13" s="320"/>
      <c r="AE13" s="316" t="s">
        <v>108</v>
      </c>
      <c r="AF13" s="317"/>
      <c r="AG13" s="316" t="s">
        <v>109</v>
      </c>
      <c r="AH13" s="317"/>
    </row>
    <row r="14" spans="1:34" ht="12.75">
      <c r="A14" s="54"/>
      <c r="B14" s="37"/>
      <c r="C14" s="262">
        <v>1</v>
      </c>
      <c r="D14" s="263"/>
      <c r="E14" s="262">
        <v>2</v>
      </c>
      <c r="F14" s="263"/>
      <c r="G14" s="262">
        <v>3</v>
      </c>
      <c r="H14" s="263"/>
      <c r="I14" s="262">
        <v>4</v>
      </c>
      <c r="J14" s="263"/>
      <c r="K14" s="262">
        <v>5</v>
      </c>
      <c r="L14" s="263"/>
      <c r="M14" s="262">
        <v>6</v>
      </c>
      <c r="N14" s="263"/>
      <c r="O14" s="262">
        <v>7</v>
      </c>
      <c r="P14" s="263"/>
      <c r="Q14" s="262">
        <v>8</v>
      </c>
      <c r="R14" s="263"/>
      <c r="S14" s="262">
        <v>9</v>
      </c>
      <c r="T14" s="263"/>
      <c r="U14" s="262">
        <v>10</v>
      </c>
      <c r="V14" s="263"/>
      <c r="W14" s="262">
        <v>11</v>
      </c>
      <c r="X14" s="263"/>
      <c r="Y14" s="262">
        <v>12</v>
      </c>
      <c r="Z14" s="263"/>
      <c r="AA14" s="262">
        <v>13</v>
      </c>
      <c r="AB14" s="263"/>
      <c r="AC14" s="262">
        <v>14</v>
      </c>
      <c r="AD14" s="263"/>
      <c r="AE14" s="262">
        <v>15</v>
      </c>
      <c r="AF14" s="263"/>
      <c r="AG14" s="262">
        <v>16</v>
      </c>
      <c r="AH14" s="263"/>
    </row>
    <row r="15" spans="1:34" ht="12.75">
      <c r="A15" s="1" t="s">
        <v>19</v>
      </c>
      <c r="B15" s="21"/>
      <c r="C15" s="73"/>
      <c r="D15" s="80"/>
      <c r="E15" s="114"/>
      <c r="F15" s="87"/>
      <c r="G15" s="73"/>
      <c r="H15" s="80"/>
      <c r="I15" s="74"/>
      <c r="J15" s="87"/>
      <c r="K15" s="73"/>
      <c r="L15" s="80"/>
      <c r="M15" s="114"/>
      <c r="N15" s="87"/>
      <c r="O15" s="73"/>
      <c r="P15" s="80"/>
      <c r="Q15" s="74"/>
      <c r="R15" s="87"/>
      <c r="S15" s="73"/>
      <c r="T15" s="80"/>
      <c r="U15" s="73"/>
      <c r="V15" s="80"/>
      <c r="W15" s="73"/>
      <c r="X15" s="80"/>
      <c r="Y15" s="73"/>
      <c r="Z15" s="80"/>
      <c r="AA15" s="73"/>
      <c r="AB15" s="80"/>
      <c r="AC15" s="73"/>
      <c r="AD15" s="80"/>
      <c r="AE15" s="73"/>
      <c r="AF15" s="80"/>
      <c r="AG15" s="73"/>
      <c r="AH15" s="80"/>
    </row>
    <row r="16" spans="1:36" ht="12.75">
      <c r="A16" s="2" t="s">
        <v>20</v>
      </c>
      <c r="B16" s="226"/>
      <c r="C16" s="3">
        <v>45.608703390585</v>
      </c>
      <c r="D16" s="81" t="s">
        <v>22</v>
      </c>
      <c r="E16" s="115">
        <v>54.391296609415</v>
      </c>
      <c r="F16" s="88" t="s">
        <v>22</v>
      </c>
      <c r="G16" s="3">
        <v>50.912326108056</v>
      </c>
      <c r="H16" s="81" t="s">
        <v>22</v>
      </c>
      <c r="I16" s="61">
        <v>56.83508825089</v>
      </c>
      <c r="J16" s="88" t="s">
        <v>22</v>
      </c>
      <c r="K16" s="3">
        <v>74.713134704988</v>
      </c>
      <c r="L16" s="81" t="s">
        <v>22</v>
      </c>
      <c r="M16" s="115">
        <v>25.286865295012</v>
      </c>
      <c r="N16" s="88" t="s">
        <v>22</v>
      </c>
      <c r="O16" s="3">
        <v>23.246377109551</v>
      </c>
      <c r="P16" s="81" t="s">
        <v>22</v>
      </c>
      <c r="Q16" s="61">
        <v>26.823274444165</v>
      </c>
      <c r="R16" s="88" t="s">
        <v>22</v>
      </c>
      <c r="S16" s="3">
        <v>54.078607397711</v>
      </c>
      <c r="T16" s="81" t="s">
        <v>22</v>
      </c>
      <c r="U16" s="3">
        <v>45.921392602289</v>
      </c>
      <c r="V16" s="81" t="s">
        <v>22</v>
      </c>
      <c r="W16" s="3">
        <v>43.556601754761</v>
      </c>
      <c r="X16" s="81" t="s">
        <v>22</v>
      </c>
      <c r="Y16" s="3">
        <v>47.907511749746</v>
      </c>
      <c r="Z16" s="81" t="s">
        <v>22</v>
      </c>
      <c r="AA16" s="3">
        <v>66.637156431098</v>
      </c>
      <c r="AB16" s="81" t="s">
        <v>22</v>
      </c>
      <c r="AC16" s="3">
        <v>33.362843568902</v>
      </c>
      <c r="AD16" s="81" t="s">
        <v>22</v>
      </c>
      <c r="AE16" s="3">
        <v>31.057438718147</v>
      </c>
      <c r="AF16" s="81" t="s">
        <v>22</v>
      </c>
      <c r="AG16" s="3">
        <v>35.125606776865</v>
      </c>
      <c r="AH16" s="81" t="s">
        <v>22</v>
      </c>
      <c r="AI16" s="241"/>
      <c r="AJ16" s="241"/>
    </row>
    <row r="17" spans="1:37" ht="12.75">
      <c r="A17" s="4" t="s">
        <v>24</v>
      </c>
      <c r="B17" s="226"/>
      <c r="C17" s="3">
        <v>100</v>
      </c>
      <c r="D17" s="81" t="s">
        <v>22</v>
      </c>
      <c r="E17" s="237">
        <v>0</v>
      </c>
      <c r="F17" s="81" t="s">
        <v>23</v>
      </c>
      <c r="G17" s="237">
        <v>0</v>
      </c>
      <c r="H17" s="81" t="s">
        <v>23</v>
      </c>
      <c r="I17" s="237">
        <v>0</v>
      </c>
      <c r="J17" s="88" t="s">
        <v>23</v>
      </c>
      <c r="K17" s="3">
        <v>100</v>
      </c>
      <c r="L17" s="81" t="s">
        <v>22</v>
      </c>
      <c r="M17" s="237">
        <v>0</v>
      </c>
      <c r="N17" s="81" t="s">
        <v>23</v>
      </c>
      <c r="O17" s="237">
        <v>0</v>
      </c>
      <c r="P17" s="81" t="s">
        <v>23</v>
      </c>
      <c r="Q17" s="237">
        <v>0</v>
      </c>
      <c r="R17" s="88" t="s">
        <v>23</v>
      </c>
      <c r="S17" s="3">
        <v>100</v>
      </c>
      <c r="T17" s="81" t="s">
        <v>22</v>
      </c>
      <c r="U17" s="237">
        <v>0</v>
      </c>
      <c r="V17" s="81" t="s">
        <v>23</v>
      </c>
      <c r="W17" s="237">
        <v>0</v>
      </c>
      <c r="X17" s="81" t="s">
        <v>23</v>
      </c>
      <c r="Y17" s="237">
        <v>0</v>
      </c>
      <c r="Z17" s="88" t="s">
        <v>23</v>
      </c>
      <c r="AA17" s="3">
        <v>100</v>
      </c>
      <c r="AB17" s="81" t="s">
        <v>22</v>
      </c>
      <c r="AC17" s="237">
        <v>0</v>
      </c>
      <c r="AD17" s="81" t="s">
        <v>23</v>
      </c>
      <c r="AE17" s="237">
        <v>0</v>
      </c>
      <c r="AF17" s="81" t="s">
        <v>23</v>
      </c>
      <c r="AG17" s="242">
        <v>0</v>
      </c>
      <c r="AH17" s="81" t="s">
        <v>23</v>
      </c>
      <c r="AI17" s="241"/>
      <c r="AJ17" s="241"/>
      <c r="AK17" s="241"/>
    </row>
    <row r="18" spans="1:37" ht="12.75">
      <c r="A18" s="5" t="s">
        <v>26</v>
      </c>
      <c r="B18" s="227"/>
      <c r="C18" s="6">
        <v>28.474899473531</v>
      </c>
      <c r="D18" s="82" t="s">
        <v>22</v>
      </c>
      <c r="E18" s="116">
        <v>71.525100526469</v>
      </c>
      <c r="F18" s="89" t="s">
        <v>22</v>
      </c>
      <c r="G18" s="6">
        <v>90.01854478019</v>
      </c>
      <c r="H18" s="82" t="s">
        <v>22</v>
      </c>
      <c r="I18" s="62">
        <v>60.189890345012</v>
      </c>
      <c r="J18" s="89" t="s">
        <v>22</v>
      </c>
      <c r="K18" s="6">
        <v>73.005639727404</v>
      </c>
      <c r="L18" s="82" t="s">
        <v>22</v>
      </c>
      <c r="M18" s="116">
        <v>26.994360272596</v>
      </c>
      <c r="N18" s="89" t="s">
        <v>22</v>
      </c>
      <c r="O18" s="6">
        <v>27.787073572749</v>
      </c>
      <c r="P18" s="82" t="s">
        <v>22</v>
      </c>
      <c r="Q18" s="62">
        <v>26.372075242362</v>
      </c>
      <c r="R18" s="89" t="s">
        <v>22</v>
      </c>
      <c r="S18" s="6">
        <v>63.76865802485</v>
      </c>
      <c r="T18" s="82" t="s">
        <v>22</v>
      </c>
      <c r="U18" s="6">
        <v>36.23134197515</v>
      </c>
      <c r="V18" s="82" t="s">
        <v>22</v>
      </c>
      <c r="W18" s="6">
        <v>41.281841012762</v>
      </c>
      <c r="X18" s="82" t="s">
        <v>22</v>
      </c>
      <c r="Y18" s="6">
        <v>31.995873718596</v>
      </c>
      <c r="Z18" s="82" t="s">
        <v>22</v>
      </c>
      <c r="AA18" s="6">
        <v>69.996192332258</v>
      </c>
      <c r="AB18" s="82" t="s">
        <v>22</v>
      </c>
      <c r="AC18" s="6">
        <v>30.003807667742</v>
      </c>
      <c r="AD18" s="82" t="s">
        <v>22</v>
      </c>
      <c r="AE18" s="6">
        <v>31.835853531128</v>
      </c>
      <c r="AF18" s="82" t="s">
        <v>22</v>
      </c>
      <c r="AG18" s="6">
        <v>28.547703816379</v>
      </c>
      <c r="AH18" s="82" t="s">
        <v>22</v>
      </c>
      <c r="AI18" s="241"/>
      <c r="AJ18" s="241"/>
      <c r="AK18" s="241"/>
    </row>
    <row r="19" spans="1:36" ht="12.75">
      <c r="A19" s="5" t="s">
        <v>28</v>
      </c>
      <c r="B19" s="227">
        <v>1</v>
      </c>
      <c r="C19" s="7">
        <v>88.021142433234</v>
      </c>
      <c r="D19" s="82" t="s">
        <v>22</v>
      </c>
      <c r="E19" s="116">
        <v>11.978857566766</v>
      </c>
      <c r="F19" s="89" t="s">
        <v>22</v>
      </c>
      <c r="G19" s="7">
        <v>10.960223252889</v>
      </c>
      <c r="H19" s="82" t="s">
        <v>22</v>
      </c>
      <c r="I19" s="62">
        <v>12.888896692183</v>
      </c>
      <c r="J19" s="89" t="s">
        <v>22</v>
      </c>
      <c r="K19" s="7">
        <v>78.922598013403</v>
      </c>
      <c r="L19" s="82" t="s">
        <v>22</v>
      </c>
      <c r="M19" s="116">
        <v>21.077401986597</v>
      </c>
      <c r="N19" s="89" t="s">
        <v>22</v>
      </c>
      <c r="O19" s="7">
        <v>20.12609747805</v>
      </c>
      <c r="P19" s="82" t="s">
        <v>22</v>
      </c>
      <c r="Q19" s="62">
        <v>21.77468711634</v>
      </c>
      <c r="R19" s="89" t="s">
        <v>22</v>
      </c>
      <c r="S19" s="7">
        <v>68.677653783197</v>
      </c>
      <c r="T19" s="82" t="s">
        <v>22</v>
      </c>
      <c r="U19" s="7">
        <v>31.322346216803</v>
      </c>
      <c r="V19" s="82" t="s">
        <v>22</v>
      </c>
      <c r="W19" s="7">
        <v>28.265624045452</v>
      </c>
      <c r="X19" s="82" t="s">
        <v>22</v>
      </c>
      <c r="Y19" s="7">
        <v>33.68903015855</v>
      </c>
      <c r="Z19" s="82" t="s">
        <v>22</v>
      </c>
      <c r="AA19" s="7">
        <v>80.110972132085</v>
      </c>
      <c r="AB19" s="82" t="s">
        <v>22</v>
      </c>
      <c r="AC19" s="7">
        <v>19.889027867915</v>
      </c>
      <c r="AD19" s="82" t="s">
        <v>22</v>
      </c>
      <c r="AE19" s="7">
        <v>18.434599756997</v>
      </c>
      <c r="AF19" s="82" t="s">
        <v>22</v>
      </c>
      <c r="AG19" s="7">
        <v>21.024689211202</v>
      </c>
      <c r="AH19" s="82" t="s">
        <v>22</v>
      </c>
      <c r="AI19" s="241"/>
      <c r="AJ19" s="241"/>
    </row>
    <row r="20" spans="1:37" ht="12.75">
      <c r="A20" s="4" t="s">
        <v>29</v>
      </c>
      <c r="B20" s="226"/>
      <c r="C20" s="8"/>
      <c r="D20" s="81" t="s">
        <v>27</v>
      </c>
      <c r="E20" s="8"/>
      <c r="F20" s="81" t="s">
        <v>27</v>
      </c>
      <c r="G20" s="8"/>
      <c r="H20" s="81" t="s">
        <v>27</v>
      </c>
      <c r="I20" s="8"/>
      <c r="J20" s="81" t="s">
        <v>27</v>
      </c>
      <c r="K20" s="8"/>
      <c r="L20" s="81" t="s">
        <v>27</v>
      </c>
      <c r="M20" s="8"/>
      <c r="N20" s="81" t="s">
        <v>27</v>
      </c>
      <c r="O20" s="8"/>
      <c r="P20" s="81" t="s">
        <v>27</v>
      </c>
      <c r="Q20" s="8"/>
      <c r="R20" s="81" t="s">
        <v>27</v>
      </c>
      <c r="S20" s="8"/>
      <c r="T20" s="81" t="s">
        <v>27</v>
      </c>
      <c r="U20" s="8"/>
      <c r="V20" s="81" t="s">
        <v>27</v>
      </c>
      <c r="W20" s="8"/>
      <c r="X20" s="81" t="s">
        <v>27</v>
      </c>
      <c r="Y20" s="8"/>
      <c r="Z20" s="81" t="s">
        <v>27</v>
      </c>
      <c r="AA20" s="8"/>
      <c r="AB20" s="81" t="s">
        <v>27</v>
      </c>
      <c r="AC20" s="8"/>
      <c r="AD20" s="81" t="s">
        <v>27</v>
      </c>
      <c r="AE20" s="8"/>
      <c r="AF20" s="81" t="s">
        <v>27</v>
      </c>
      <c r="AG20" s="8"/>
      <c r="AH20" s="81" t="s">
        <v>27</v>
      </c>
      <c r="AI20" s="241"/>
      <c r="AJ20" s="241"/>
      <c r="AK20" s="241"/>
    </row>
    <row r="21" spans="1:36" ht="12.75">
      <c r="A21" s="4" t="s">
        <v>30</v>
      </c>
      <c r="B21" s="226"/>
      <c r="C21" s="8">
        <v>100</v>
      </c>
      <c r="D21" s="81" t="s">
        <v>22</v>
      </c>
      <c r="E21" s="115">
        <v>0</v>
      </c>
      <c r="F21" s="88" t="s">
        <v>22</v>
      </c>
      <c r="G21" s="8">
        <v>0</v>
      </c>
      <c r="H21" s="81" t="s">
        <v>22</v>
      </c>
      <c r="I21" s="61">
        <v>0</v>
      </c>
      <c r="J21" s="88" t="s">
        <v>22</v>
      </c>
      <c r="K21" s="8">
        <v>98.677403812035</v>
      </c>
      <c r="L21" s="81" t="s">
        <v>22</v>
      </c>
      <c r="M21" s="115">
        <v>1.3225961879648</v>
      </c>
      <c r="N21" s="88" t="s">
        <v>22</v>
      </c>
      <c r="O21" s="8">
        <v>1.054685805976</v>
      </c>
      <c r="P21" s="81" t="s">
        <v>22</v>
      </c>
      <c r="Q21" s="61">
        <v>1.5252302605684</v>
      </c>
      <c r="R21" s="88" t="s">
        <v>22</v>
      </c>
      <c r="S21" s="8">
        <v>93.938917348192</v>
      </c>
      <c r="T21" s="81" t="s">
        <v>22</v>
      </c>
      <c r="U21" s="8">
        <v>6.0610826518079</v>
      </c>
      <c r="V21" s="81" t="s">
        <v>22</v>
      </c>
      <c r="W21" s="8">
        <v>4.3071735131821</v>
      </c>
      <c r="X21" s="81" t="s">
        <v>22</v>
      </c>
      <c r="Y21" s="8">
        <v>7.1865932228397</v>
      </c>
      <c r="Z21" s="81" t="s">
        <v>22</v>
      </c>
      <c r="AA21" s="8">
        <v>97.278220853872</v>
      </c>
      <c r="AB21" s="81" t="s">
        <v>22</v>
      </c>
      <c r="AC21" s="8">
        <v>2.7217791461278</v>
      </c>
      <c r="AD21" s="81" t="s">
        <v>22</v>
      </c>
      <c r="AE21" s="8">
        <v>1.9030143879754</v>
      </c>
      <c r="AF21" s="81" t="s">
        <v>22</v>
      </c>
      <c r="AG21" s="8">
        <v>3.3290684313038</v>
      </c>
      <c r="AH21" s="81" t="s">
        <v>22</v>
      </c>
      <c r="AI21" s="241"/>
      <c r="AJ21" s="241"/>
    </row>
    <row r="22" spans="1:36" ht="12.75">
      <c r="A22" s="5" t="s">
        <v>31</v>
      </c>
      <c r="B22" s="227"/>
      <c r="C22" s="6">
        <v>70.733939164458</v>
      </c>
      <c r="D22" s="82" t="s">
        <v>22</v>
      </c>
      <c r="E22" s="116">
        <v>29.266060835542</v>
      </c>
      <c r="F22" s="89" t="s">
        <v>22</v>
      </c>
      <c r="G22" s="6">
        <v>25.639130166944</v>
      </c>
      <c r="H22" s="82" t="s">
        <v>22</v>
      </c>
      <c r="I22" s="62">
        <v>33.074584384501</v>
      </c>
      <c r="J22" s="89" t="s">
        <v>22</v>
      </c>
      <c r="K22" s="6">
        <v>88.702058909047</v>
      </c>
      <c r="L22" s="82" t="s">
        <v>22</v>
      </c>
      <c r="M22" s="116">
        <v>11.297941090953</v>
      </c>
      <c r="N22" s="89" t="s">
        <v>22</v>
      </c>
      <c r="O22" s="6">
        <v>10.058723494712</v>
      </c>
      <c r="P22" s="82" t="s">
        <v>22</v>
      </c>
      <c r="Q22" s="62">
        <v>12.169549493987</v>
      </c>
      <c r="R22" s="89" t="s">
        <v>22</v>
      </c>
      <c r="S22" s="6">
        <v>93.503686376691</v>
      </c>
      <c r="T22" s="82" t="s">
        <v>22</v>
      </c>
      <c r="U22" s="6">
        <v>6.4963136233086</v>
      </c>
      <c r="V22" s="82" t="s">
        <v>22</v>
      </c>
      <c r="W22" s="6">
        <v>6.7848431756501</v>
      </c>
      <c r="X22" s="82" t="s">
        <v>22</v>
      </c>
      <c r="Y22" s="6">
        <v>6.277805239743</v>
      </c>
      <c r="Z22" s="82" t="s">
        <v>22</v>
      </c>
      <c r="AA22" s="6"/>
      <c r="AB22" s="82" t="s">
        <v>27</v>
      </c>
      <c r="AC22" s="6"/>
      <c r="AD22" s="82" t="s">
        <v>27</v>
      </c>
      <c r="AE22" s="6"/>
      <c r="AF22" s="82" t="s">
        <v>27</v>
      </c>
      <c r="AG22" s="6"/>
      <c r="AH22" s="82" t="s">
        <v>27</v>
      </c>
      <c r="AI22" s="241"/>
      <c r="AJ22" s="241"/>
    </row>
    <row r="23" spans="1:36" ht="12.75">
      <c r="A23" s="5" t="s">
        <v>32</v>
      </c>
      <c r="B23" s="227"/>
      <c r="C23" s="239"/>
      <c r="D23" s="82" t="s">
        <v>23</v>
      </c>
      <c r="E23" s="238"/>
      <c r="F23" s="82" t="s">
        <v>23</v>
      </c>
      <c r="G23" s="238"/>
      <c r="H23" s="82" t="s">
        <v>23</v>
      </c>
      <c r="I23" s="238"/>
      <c r="J23" s="89" t="s">
        <v>23</v>
      </c>
      <c r="K23" s="6">
        <v>85.041780240404</v>
      </c>
      <c r="L23" s="82" t="s">
        <v>22</v>
      </c>
      <c r="M23" s="116">
        <v>14.958219759596</v>
      </c>
      <c r="N23" s="89" t="s">
        <v>22</v>
      </c>
      <c r="O23" s="6">
        <v>17.905231781272</v>
      </c>
      <c r="P23" s="82" t="s">
        <v>22</v>
      </c>
      <c r="Q23" s="62">
        <v>12.691699604743</v>
      </c>
      <c r="R23" s="89" t="s">
        <v>22</v>
      </c>
      <c r="S23" s="6">
        <v>85.344624794166</v>
      </c>
      <c r="T23" s="82" t="s">
        <v>22</v>
      </c>
      <c r="U23" s="6">
        <v>14.655375205834</v>
      </c>
      <c r="V23" s="82" t="s">
        <v>22</v>
      </c>
      <c r="W23" s="6">
        <v>16.583319890305</v>
      </c>
      <c r="X23" s="82" t="s">
        <v>22</v>
      </c>
      <c r="Y23" s="6">
        <v>13.549282739472</v>
      </c>
      <c r="Z23" s="82" t="s">
        <v>22</v>
      </c>
      <c r="AA23" s="6">
        <v>85.197358269296</v>
      </c>
      <c r="AB23" s="82" t="s">
        <v>22</v>
      </c>
      <c r="AC23" s="6">
        <v>14.802641730704</v>
      </c>
      <c r="AD23" s="82" t="s">
        <v>22</v>
      </c>
      <c r="AE23" s="6">
        <v>17.470282317979</v>
      </c>
      <c r="AF23" s="82" t="s">
        <v>22</v>
      </c>
      <c r="AG23" s="6">
        <v>12.907142480072</v>
      </c>
      <c r="AH23" s="82" t="s">
        <v>22</v>
      </c>
      <c r="AI23" s="241"/>
      <c r="AJ23" s="241"/>
    </row>
    <row r="24" spans="1:36" ht="12.75">
      <c r="A24" s="4" t="s">
        <v>33</v>
      </c>
      <c r="B24" s="226"/>
      <c r="C24" s="8">
        <v>100</v>
      </c>
      <c r="D24" s="81" t="s">
        <v>22</v>
      </c>
      <c r="E24" s="237">
        <v>0</v>
      </c>
      <c r="F24" s="81" t="s">
        <v>23</v>
      </c>
      <c r="G24" s="237">
        <v>0</v>
      </c>
      <c r="H24" s="81" t="s">
        <v>23</v>
      </c>
      <c r="I24" s="237">
        <v>0</v>
      </c>
      <c r="J24" s="88" t="s">
        <v>23</v>
      </c>
      <c r="K24" s="8">
        <v>65.298129870813</v>
      </c>
      <c r="L24" s="81" t="s">
        <v>22</v>
      </c>
      <c r="M24" s="115">
        <v>34.701870129187</v>
      </c>
      <c r="N24" s="88" t="s">
        <v>22</v>
      </c>
      <c r="O24" s="8">
        <v>41.325146627566</v>
      </c>
      <c r="P24" s="81" t="s">
        <v>22</v>
      </c>
      <c r="Q24" s="61">
        <v>28.63629115507</v>
      </c>
      <c r="R24" s="88" t="s">
        <v>22</v>
      </c>
      <c r="S24" s="8">
        <v>40.808645984247</v>
      </c>
      <c r="T24" s="81" t="s">
        <v>22</v>
      </c>
      <c r="U24" s="8">
        <v>59.191354015753</v>
      </c>
      <c r="V24" s="81" t="s">
        <v>22</v>
      </c>
      <c r="W24" s="8">
        <v>58.846728661574</v>
      </c>
      <c r="X24" s="81" t="s">
        <v>22</v>
      </c>
      <c r="Y24" s="8">
        <v>59.422183911242</v>
      </c>
      <c r="Z24" s="81" t="s">
        <v>22</v>
      </c>
      <c r="AA24" s="8">
        <v>56.197715924132</v>
      </c>
      <c r="AB24" s="81" t="s">
        <v>22</v>
      </c>
      <c r="AC24" s="8">
        <v>43.802284075868</v>
      </c>
      <c r="AD24" s="81" t="s">
        <v>22</v>
      </c>
      <c r="AE24" s="8">
        <v>48.292314893082</v>
      </c>
      <c r="AF24" s="81" t="s">
        <v>22</v>
      </c>
      <c r="AG24" s="8">
        <v>39.927168368885</v>
      </c>
      <c r="AH24" s="81" t="s">
        <v>22</v>
      </c>
      <c r="AI24" s="241"/>
      <c r="AJ24" s="241"/>
    </row>
    <row r="25" spans="1:36" ht="12.75">
      <c r="A25" s="4" t="s">
        <v>34</v>
      </c>
      <c r="B25" s="226"/>
      <c r="C25" s="8"/>
      <c r="D25" s="81" t="s">
        <v>27</v>
      </c>
      <c r="E25" s="115"/>
      <c r="F25" s="88" t="s">
        <v>27</v>
      </c>
      <c r="G25" s="8"/>
      <c r="H25" s="81" t="s">
        <v>27</v>
      </c>
      <c r="I25" s="61"/>
      <c r="J25" s="88" t="s">
        <v>27</v>
      </c>
      <c r="K25" s="8"/>
      <c r="L25" s="81" t="s">
        <v>27</v>
      </c>
      <c r="M25" s="115"/>
      <c r="N25" s="88" t="s">
        <v>27</v>
      </c>
      <c r="O25" s="8"/>
      <c r="P25" s="81" t="s">
        <v>27</v>
      </c>
      <c r="Q25" s="61"/>
      <c r="R25" s="88" t="s">
        <v>27</v>
      </c>
      <c r="S25" s="8"/>
      <c r="T25" s="81" t="s">
        <v>27</v>
      </c>
      <c r="U25" s="8"/>
      <c r="V25" s="81" t="s">
        <v>27</v>
      </c>
      <c r="W25" s="8"/>
      <c r="X25" s="81" t="s">
        <v>27</v>
      </c>
      <c r="Y25" s="8"/>
      <c r="Z25" s="81" t="s">
        <v>27</v>
      </c>
      <c r="AA25" s="8"/>
      <c r="AB25" s="81" t="s">
        <v>27</v>
      </c>
      <c r="AC25" s="8"/>
      <c r="AD25" s="81" t="s">
        <v>27</v>
      </c>
      <c r="AE25" s="8"/>
      <c r="AF25" s="81" t="s">
        <v>27</v>
      </c>
      <c r="AG25" s="8"/>
      <c r="AH25" s="81" t="s">
        <v>27</v>
      </c>
      <c r="AI25" s="241"/>
      <c r="AJ25" s="241"/>
    </row>
    <row r="26" spans="1:36" ht="12.75">
      <c r="A26" s="5" t="s">
        <v>35</v>
      </c>
      <c r="B26" s="227"/>
      <c r="C26" s="6">
        <v>68.214340381048</v>
      </c>
      <c r="D26" s="82" t="s">
        <v>22</v>
      </c>
      <c r="E26" s="116">
        <v>31.785659618952</v>
      </c>
      <c r="F26" s="89" t="s">
        <v>22</v>
      </c>
      <c r="G26" s="6">
        <v>25.320966587744</v>
      </c>
      <c r="H26" s="82" t="s">
        <v>22</v>
      </c>
      <c r="I26" s="62">
        <v>33.236917238202</v>
      </c>
      <c r="J26" s="89" t="s">
        <v>22</v>
      </c>
      <c r="K26" s="6">
        <v>90.12827589925</v>
      </c>
      <c r="L26" s="82" t="s">
        <v>22</v>
      </c>
      <c r="M26" s="116">
        <v>9.8717241007515</v>
      </c>
      <c r="N26" s="89" t="s">
        <v>22</v>
      </c>
      <c r="O26" s="6">
        <v>10.204380235998</v>
      </c>
      <c r="P26" s="82" t="s">
        <v>22</v>
      </c>
      <c r="Q26" s="62">
        <v>9.4512852634043</v>
      </c>
      <c r="R26" s="89" t="s">
        <v>22</v>
      </c>
      <c r="S26" s="6">
        <v>95.300559134792</v>
      </c>
      <c r="T26" s="82" t="s">
        <v>22</v>
      </c>
      <c r="U26" s="6">
        <v>4.6994408652079</v>
      </c>
      <c r="V26" s="82" t="s">
        <v>22</v>
      </c>
      <c r="W26" s="6">
        <v>6.1127089616144</v>
      </c>
      <c r="X26" s="82" t="s">
        <v>22</v>
      </c>
      <c r="Y26" s="6">
        <v>3.4862630887176</v>
      </c>
      <c r="Z26" s="82" t="s">
        <v>22</v>
      </c>
      <c r="AA26" s="6">
        <v>85.579712257468</v>
      </c>
      <c r="AB26" s="82" t="s">
        <v>22</v>
      </c>
      <c r="AC26" s="6">
        <v>14.420287742534</v>
      </c>
      <c r="AD26" s="82" t="s">
        <v>22</v>
      </c>
      <c r="AE26" s="6">
        <v>16.142863875143</v>
      </c>
      <c r="AF26" s="82" t="s">
        <v>22</v>
      </c>
      <c r="AG26" s="6">
        <v>12.487509251912</v>
      </c>
      <c r="AH26" s="82" t="s">
        <v>22</v>
      </c>
      <c r="AI26" s="241"/>
      <c r="AJ26" s="241"/>
    </row>
    <row r="27" spans="1:36" ht="12.75">
      <c r="A27" s="5" t="s">
        <v>36</v>
      </c>
      <c r="B27" s="227"/>
      <c r="C27" s="6"/>
      <c r="D27" s="82" t="s">
        <v>27</v>
      </c>
      <c r="E27" s="116"/>
      <c r="F27" s="89" t="s">
        <v>27</v>
      </c>
      <c r="G27" s="6"/>
      <c r="H27" s="82" t="s">
        <v>27</v>
      </c>
      <c r="I27" s="62"/>
      <c r="J27" s="89" t="s">
        <v>27</v>
      </c>
      <c r="K27" s="6"/>
      <c r="L27" s="82" t="s">
        <v>27</v>
      </c>
      <c r="M27" s="116"/>
      <c r="N27" s="89" t="s">
        <v>27</v>
      </c>
      <c r="O27" s="6"/>
      <c r="P27" s="82" t="s">
        <v>27</v>
      </c>
      <c r="Q27" s="62"/>
      <c r="R27" s="89" t="s">
        <v>27</v>
      </c>
      <c r="S27" s="6"/>
      <c r="T27" s="82" t="s">
        <v>27</v>
      </c>
      <c r="U27" s="6"/>
      <c r="V27" s="82" t="s">
        <v>27</v>
      </c>
      <c r="W27" s="6"/>
      <c r="X27" s="82" t="s">
        <v>27</v>
      </c>
      <c r="Y27" s="6"/>
      <c r="Z27" s="82" t="s">
        <v>27</v>
      </c>
      <c r="AA27" s="6"/>
      <c r="AB27" s="82" t="s">
        <v>27</v>
      </c>
      <c r="AC27" s="6"/>
      <c r="AD27" s="82" t="s">
        <v>27</v>
      </c>
      <c r="AE27" s="6"/>
      <c r="AF27" s="82" t="s">
        <v>27</v>
      </c>
      <c r="AG27" s="6"/>
      <c r="AH27" s="82" t="s">
        <v>27</v>
      </c>
      <c r="AI27" s="241"/>
      <c r="AJ27" s="241"/>
    </row>
    <row r="28" spans="1:36" ht="12.75">
      <c r="A28" s="4" t="s">
        <v>37</v>
      </c>
      <c r="B28" s="226"/>
      <c r="C28" s="8">
        <v>71.354476200767</v>
      </c>
      <c r="D28" s="81" t="s">
        <v>22</v>
      </c>
      <c r="E28" s="115">
        <v>28.645523799233</v>
      </c>
      <c r="F28" s="88" t="s">
        <v>22</v>
      </c>
      <c r="G28" s="8">
        <v>25.808595480727</v>
      </c>
      <c r="H28" s="81" t="s">
        <v>22</v>
      </c>
      <c r="I28" s="61">
        <v>30.281990117567</v>
      </c>
      <c r="J28" s="88" t="s">
        <v>22</v>
      </c>
      <c r="K28" s="8">
        <v>67.204298812945</v>
      </c>
      <c r="L28" s="81" t="s">
        <v>22</v>
      </c>
      <c r="M28" s="115">
        <v>32.795701187055</v>
      </c>
      <c r="N28" s="88" t="s">
        <v>22</v>
      </c>
      <c r="O28" s="8">
        <v>28.440176345174</v>
      </c>
      <c r="P28" s="81" t="s">
        <v>22</v>
      </c>
      <c r="Q28" s="61">
        <v>36.593281083849</v>
      </c>
      <c r="R28" s="88" t="s">
        <v>22</v>
      </c>
      <c r="S28" s="8">
        <v>71.378321197253</v>
      </c>
      <c r="T28" s="81" t="s">
        <v>22</v>
      </c>
      <c r="U28" s="8">
        <v>28.621678802747</v>
      </c>
      <c r="V28" s="81" t="s">
        <v>22</v>
      </c>
      <c r="W28" s="8">
        <v>25.453275427461</v>
      </c>
      <c r="X28" s="81" t="s">
        <v>22</v>
      </c>
      <c r="Y28" s="8">
        <v>30.986490162299</v>
      </c>
      <c r="Z28" s="81" t="s">
        <v>22</v>
      </c>
      <c r="AA28" s="8">
        <v>68.642769607843</v>
      </c>
      <c r="AB28" s="81" t="s">
        <v>22</v>
      </c>
      <c r="AC28" s="8">
        <v>31.357230392157</v>
      </c>
      <c r="AD28" s="81" t="s">
        <v>22</v>
      </c>
      <c r="AE28" s="8">
        <v>27.624522263307</v>
      </c>
      <c r="AF28" s="81" t="s">
        <v>22</v>
      </c>
      <c r="AG28" s="8">
        <v>34.388895899054</v>
      </c>
      <c r="AH28" s="81" t="s">
        <v>22</v>
      </c>
      <c r="AI28" s="241"/>
      <c r="AJ28" s="241"/>
    </row>
    <row r="29" spans="1:36" ht="12.75">
      <c r="A29" s="4" t="s">
        <v>38</v>
      </c>
      <c r="B29" s="228"/>
      <c r="C29" s="8">
        <v>51.991150442478</v>
      </c>
      <c r="D29" s="81" t="s">
        <v>22</v>
      </c>
      <c r="E29" s="115">
        <v>48.008849557522</v>
      </c>
      <c r="F29" s="88" t="s">
        <v>22</v>
      </c>
      <c r="G29" s="8">
        <v>55.241935483871</v>
      </c>
      <c r="H29" s="81" t="s">
        <v>22</v>
      </c>
      <c r="I29" s="61">
        <v>39.21568627451</v>
      </c>
      <c r="J29" s="88" t="s">
        <v>22</v>
      </c>
      <c r="K29" s="8">
        <v>75.159790819291</v>
      </c>
      <c r="L29" s="81" t="s">
        <v>22</v>
      </c>
      <c r="M29" s="115">
        <v>24.840209180709</v>
      </c>
      <c r="N29" s="88" t="s">
        <v>22</v>
      </c>
      <c r="O29" s="8">
        <v>22.985738099648</v>
      </c>
      <c r="P29" s="81" t="s">
        <v>22</v>
      </c>
      <c r="Q29" s="61">
        <v>26.036563508185</v>
      </c>
      <c r="R29" s="88" t="s">
        <v>22</v>
      </c>
      <c r="S29" s="8">
        <v>60.245064669843</v>
      </c>
      <c r="T29" s="81" t="s">
        <v>22</v>
      </c>
      <c r="U29" s="8">
        <v>39.754935330157</v>
      </c>
      <c r="V29" s="81" t="s">
        <v>22</v>
      </c>
      <c r="W29" s="8">
        <v>36.770007209805</v>
      </c>
      <c r="X29" s="81" t="s">
        <v>22</v>
      </c>
      <c r="Y29" s="8">
        <v>41.12582781457</v>
      </c>
      <c r="Z29" s="81" t="s">
        <v>22</v>
      </c>
      <c r="AA29" s="8">
        <v>70.995444310625</v>
      </c>
      <c r="AB29" s="81" t="s">
        <v>22</v>
      </c>
      <c r="AC29" s="8">
        <v>29.004555689375</v>
      </c>
      <c r="AD29" s="81" t="s">
        <v>22</v>
      </c>
      <c r="AE29" s="8">
        <v>26.821834303131</v>
      </c>
      <c r="AF29" s="81" t="s">
        <v>22</v>
      </c>
      <c r="AG29" s="8">
        <v>30.33083592895</v>
      </c>
      <c r="AH29" s="81" t="s">
        <v>22</v>
      </c>
      <c r="AI29" s="241"/>
      <c r="AJ29" s="241"/>
    </row>
    <row r="30" spans="1:36" ht="12.75">
      <c r="A30" s="5" t="s">
        <v>39</v>
      </c>
      <c r="B30" s="227"/>
      <c r="C30" s="6">
        <v>72.394156374646</v>
      </c>
      <c r="D30" s="82" t="s">
        <v>22</v>
      </c>
      <c r="E30" s="116">
        <v>27.605843625354</v>
      </c>
      <c r="F30" s="89" t="s">
        <v>22</v>
      </c>
      <c r="G30" s="6">
        <v>24.158318278864</v>
      </c>
      <c r="H30" s="82" t="s">
        <v>22</v>
      </c>
      <c r="I30" s="62">
        <v>32.470165681845</v>
      </c>
      <c r="J30" s="89" t="s">
        <v>22</v>
      </c>
      <c r="K30" s="6">
        <v>95.438495173666</v>
      </c>
      <c r="L30" s="82" t="s">
        <v>22</v>
      </c>
      <c r="M30" s="116">
        <v>4.5615048263345</v>
      </c>
      <c r="N30" s="89" t="s">
        <v>22</v>
      </c>
      <c r="O30" s="6">
        <v>4.7312130099577</v>
      </c>
      <c r="P30" s="82" t="s">
        <v>22</v>
      </c>
      <c r="Q30" s="62">
        <v>4.4111468981935</v>
      </c>
      <c r="R30" s="89" t="s">
        <v>22</v>
      </c>
      <c r="S30" s="6">
        <v>58.711175208414</v>
      </c>
      <c r="T30" s="82" t="s">
        <v>22</v>
      </c>
      <c r="U30" s="6">
        <v>41.288824791586</v>
      </c>
      <c r="V30" s="82" t="s">
        <v>22</v>
      </c>
      <c r="W30" s="6">
        <v>42.367066895369</v>
      </c>
      <c r="X30" s="82" t="s">
        <v>22</v>
      </c>
      <c r="Y30" s="6">
        <v>40.326231691079</v>
      </c>
      <c r="Z30" s="82" t="s">
        <v>22</v>
      </c>
      <c r="AA30" s="6">
        <v>84.976532884048</v>
      </c>
      <c r="AB30" s="82" t="s">
        <v>22</v>
      </c>
      <c r="AC30" s="6">
        <v>15.023467115952</v>
      </c>
      <c r="AD30" s="82" t="s">
        <v>22</v>
      </c>
      <c r="AE30" s="6">
        <v>14.993016618424</v>
      </c>
      <c r="AF30" s="82" t="s">
        <v>22</v>
      </c>
      <c r="AG30" s="6">
        <v>15.053368050724</v>
      </c>
      <c r="AH30" s="82" t="s">
        <v>22</v>
      </c>
      <c r="AI30" s="241"/>
      <c r="AJ30" s="241"/>
    </row>
    <row r="31" spans="1:36" ht="12.75">
      <c r="A31" s="5" t="s">
        <v>40</v>
      </c>
      <c r="B31" s="227"/>
      <c r="C31" s="6">
        <v>100</v>
      </c>
      <c r="D31" s="82" t="s">
        <v>22</v>
      </c>
      <c r="E31" s="238">
        <v>0</v>
      </c>
      <c r="F31" s="82" t="s">
        <v>23</v>
      </c>
      <c r="G31" s="238">
        <v>0</v>
      </c>
      <c r="H31" s="82" t="s">
        <v>23</v>
      </c>
      <c r="I31" s="238">
        <v>0</v>
      </c>
      <c r="J31" s="89" t="s">
        <v>23</v>
      </c>
      <c r="K31" s="6">
        <v>79.733145776877</v>
      </c>
      <c r="L31" s="82" t="s">
        <v>22</v>
      </c>
      <c r="M31" s="116">
        <v>20.266854223123</v>
      </c>
      <c r="N31" s="89" t="s">
        <v>22</v>
      </c>
      <c r="O31" s="6">
        <v>19.159123642017</v>
      </c>
      <c r="P31" s="82" t="s">
        <v>22</v>
      </c>
      <c r="Q31" s="62">
        <v>21.11543014131</v>
      </c>
      <c r="R31" s="89" t="s">
        <v>22</v>
      </c>
      <c r="S31" s="6">
        <v>94.11673473608</v>
      </c>
      <c r="T31" s="82" t="s">
        <v>22</v>
      </c>
      <c r="U31" s="6">
        <v>5.8832652639198</v>
      </c>
      <c r="V31" s="82" t="s">
        <v>22</v>
      </c>
      <c r="W31" s="6">
        <v>7.1937811372616</v>
      </c>
      <c r="X31" s="82" t="s">
        <v>22</v>
      </c>
      <c r="Y31" s="6">
        <v>5.0050366959275</v>
      </c>
      <c r="Z31" s="82" t="s">
        <v>22</v>
      </c>
      <c r="AA31" s="6">
        <v>85.973590734004</v>
      </c>
      <c r="AB31" s="82" t="s">
        <v>22</v>
      </c>
      <c r="AC31" s="6">
        <v>14.026409265996</v>
      </c>
      <c r="AD31" s="82" t="s">
        <v>22</v>
      </c>
      <c r="AE31" s="6">
        <v>13.306836248013</v>
      </c>
      <c r="AF31" s="82" t="s">
        <v>22</v>
      </c>
      <c r="AG31" s="6">
        <v>14.586675934698</v>
      </c>
      <c r="AH31" s="82" t="s">
        <v>22</v>
      </c>
      <c r="AI31" s="241"/>
      <c r="AJ31" s="241"/>
    </row>
    <row r="32" spans="1:36" ht="12.75">
      <c r="A32" s="4" t="s">
        <v>41</v>
      </c>
      <c r="B32" s="226"/>
      <c r="C32" s="8"/>
      <c r="D32" s="81" t="s">
        <v>27</v>
      </c>
      <c r="E32" s="115"/>
      <c r="F32" s="88" t="s">
        <v>27</v>
      </c>
      <c r="G32" s="8"/>
      <c r="H32" s="81" t="s">
        <v>27</v>
      </c>
      <c r="I32" s="61"/>
      <c r="J32" s="88" t="s">
        <v>27</v>
      </c>
      <c r="K32" s="8"/>
      <c r="L32" s="81" t="s">
        <v>27</v>
      </c>
      <c r="M32" s="8"/>
      <c r="N32" s="81" t="s">
        <v>27</v>
      </c>
      <c r="O32" s="8"/>
      <c r="P32" s="81" t="s">
        <v>27</v>
      </c>
      <c r="Q32" s="8"/>
      <c r="R32" s="81" t="s">
        <v>27</v>
      </c>
      <c r="S32" s="8"/>
      <c r="T32" s="81" t="s">
        <v>27</v>
      </c>
      <c r="U32" s="8"/>
      <c r="V32" s="81" t="s">
        <v>27</v>
      </c>
      <c r="W32" s="8"/>
      <c r="X32" s="81" t="s">
        <v>27</v>
      </c>
      <c r="Y32" s="8"/>
      <c r="Z32" s="81" t="s">
        <v>27</v>
      </c>
      <c r="AA32" s="8"/>
      <c r="AB32" s="81" t="s">
        <v>27</v>
      </c>
      <c r="AC32" s="8"/>
      <c r="AD32" s="81" t="s">
        <v>27</v>
      </c>
      <c r="AE32" s="8"/>
      <c r="AF32" s="81" t="s">
        <v>27</v>
      </c>
      <c r="AG32" s="8"/>
      <c r="AH32" s="81" t="s">
        <v>27</v>
      </c>
      <c r="AI32" s="241"/>
      <c r="AJ32" s="241"/>
    </row>
    <row r="33" spans="1:36" ht="12.75">
      <c r="A33" s="4" t="s">
        <v>42</v>
      </c>
      <c r="B33" s="226"/>
      <c r="C33" s="8">
        <v>97.104977542222</v>
      </c>
      <c r="D33" s="81" t="s">
        <v>22</v>
      </c>
      <c r="E33" s="115">
        <v>2.8950224577782</v>
      </c>
      <c r="F33" s="88" t="s">
        <v>22</v>
      </c>
      <c r="G33" s="8">
        <v>1.9663557977559</v>
      </c>
      <c r="H33" s="81" t="s">
        <v>22</v>
      </c>
      <c r="I33" s="61">
        <v>3.4790952182386</v>
      </c>
      <c r="J33" s="88" t="s">
        <v>22</v>
      </c>
      <c r="K33" s="8">
        <v>90.187262010328</v>
      </c>
      <c r="L33" s="81" t="s">
        <v>22</v>
      </c>
      <c r="M33" s="115">
        <v>9.8127379896719</v>
      </c>
      <c r="N33" s="88" t="s">
        <v>22</v>
      </c>
      <c r="O33" s="8">
        <v>8.0516809401272</v>
      </c>
      <c r="P33" s="81" t="s">
        <v>22</v>
      </c>
      <c r="Q33" s="61">
        <v>12.058496159399</v>
      </c>
      <c r="R33" s="88" t="s">
        <v>22</v>
      </c>
      <c r="S33" s="8">
        <v>97.537130540054</v>
      </c>
      <c r="T33" s="81" t="s">
        <v>22</v>
      </c>
      <c r="U33" s="8">
        <v>2.4628694599463</v>
      </c>
      <c r="V33" s="81" t="s">
        <v>22</v>
      </c>
      <c r="W33" s="8">
        <v>2.2718683072271</v>
      </c>
      <c r="X33" s="81" t="s">
        <v>22</v>
      </c>
      <c r="Y33" s="8">
        <v>2.792051659389</v>
      </c>
      <c r="Z33" s="81" t="s">
        <v>22</v>
      </c>
      <c r="AA33" s="8">
        <v>92.38783053209</v>
      </c>
      <c r="AB33" s="81" t="s">
        <v>22</v>
      </c>
      <c r="AC33" s="8">
        <v>7.61216946791</v>
      </c>
      <c r="AD33" s="81" t="s">
        <v>22</v>
      </c>
      <c r="AE33" s="8">
        <v>6.3896240551237</v>
      </c>
      <c r="AF33" s="81" t="s">
        <v>22</v>
      </c>
      <c r="AG33" s="8">
        <v>9.0152285957333</v>
      </c>
      <c r="AH33" s="81" t="s">
        <v>22</v>
      </c>
      <c r="AI33" s="241"/>
      <c r="AJ33" s="241"/>
    </row>
    <row r="34" spans="1:36" ht="12.75">
      <c r="A34" s="5" t="s">
        <v>43</v>
      </c>
      <c r="B34" s="227"/>
      <c r="C34" s="6"/>
      <c r="D34" s="82" t="s">
        <v>27</v>
      </c>
      <c r="E34" s="6"/>
      <c r="F34" s="82" t="s">
        <v>27</v>
      </c>
      <c r="G34" s="6"/>
      <c r="H34" s="82" t="s">
        <v>27</v>
      </c>
      <c r="I34" s="6"/>
      <c r="J34" s="82" t="s">
        <v>27</v>
      </c>
      <c r="K34" s="6"/>
      <c r="L34" s="82" t="s">
        <v>27</v>
      </c>
      <c r="M34" s="6"/>
      <c r="N34" s="82" t="s">
        <v>27</v>
      </c>
      <c r="O34" s="6"/>
      <c r="P34" s="82" t="s">
        <v>27</v>
      </c>
      <c r="Q34" s="6"/>
      <c r="R34" s="82" t="s">
        <v>27</v>
      </c>
      <c r="S34" s="6"/>
      <c r="T34" s="82" t="s">
        <v>27</v>
      </c>
      <c r="U34" s="6"/>
      <c r="V34" s="82" t="s">
        <v>27</v>
      </c>
      <c r="W34" s="6"/>
      <c r="X34" s="82" t="s">
        <v>27</v>
      </c>
      <c r="Y34" s="6"/>
      <c r="Z34" s="82" t="s">
        <v>27</v>
      </c>
      <c r="AA34" s="6"/>
      <c r="AB34" s="82" t="s">
        <v>27</v>
      </c>
      <c r="AC34" s="6"/>
      <c r="AD34" s="82" t="s">
        <v>27</v>
      </c>
      <c r="AE34" s="6"/>
      <c r="AF34" s="82" t="s">
        <v>27</v>
      </c>
      <c r="AG34" s="6"/>
      <c r="AH34" s="82" t="s">
        <v>27</v>
      </c>
      <c r="AI34" s="241"/>
      <c r="AJ34" s="241"/>
    </row>
    <row r="35" spans="1:36" ht="12.75">
      <c r="A35" s="5" t="s">
        <v>44</v>
      </c>
      <c r="B35" s="227"/>
      <c r="C35" s="6">
        <v>100</v>
      </c>
      <c r="D35" s="82" t="s">
        <v>22</v>
      </c>
      <c r="E35" s="116">
        <v>0</v>
      </c>
      <c r="F35" s="89" t="s">
        <v>22</v>
      </c>
      <c r="G35" s="6">
        <v>0</v>
      </c>
      <c r="H35" s="82" t="s">
        <v>22</v>
      </c>
      <c r="I35" s="62">
        <v>0</v>
      </c>
      <c r="J35" s="89" t="s">
        <v>22</v>
      </c>
      <c r="K35" s="6">
        <v>99.068413391557</v>
      </c>
      <c r="L35" s="82" t="s">
        <v>22</v>
      </c>
      <c r="M35" s="116">
        <v>0.9315866084425</v>
      </c>
      <c r="N35" s="89" t="s">
        <v>22</v>
      </c>
      <c r="O35" s="6">
        <v>0.4149377593361</v>
      </c>
      <c r="P35" s="82" t="s">
        <v>22</v>
      </c>
      <c r="Q35" s="62">
        <v>1.4302059496568</v>
      </c>
      <c r="R35" s="89" t="s">
        <v>22</v>
      </c>
      <c r="S35" s="6">
        <v>56.766917293233</v>
      </c>
      <c r="T35" s="82" t="s">
        <v>22</v>
      </c>
      <c r="U35" s="6">
        <v>43.233082706767</v>
      </c>
      <c r="V35" s="82" t="s">
        <v>22</v>
      </c>
      <c r="W35" s="6">
        <v>49.265341400173</v>
      </c>
      <c r="X35" s="82" t="s">
        <v>22</v>
      </c>
      <c r="Y35" s="6">
        <v>37.590945836702</v>
      </c>
      <c r="Z35" s="82" t="s">
        <v>22</v>
      </c>
      <c r="AA35" s="6">
        <v>83.391264923681</v>
      </c>
      <c r="AB35" s="82" t="s">
        <v>22</v>
      </c>
      <c r="AC35" s="6">
        <v>16.608735076319</v>
      </c>
      <c r="AD35" s="82" t="s">
        <v>22</v>
      </c>
      <c r="AE35" s="6">
        <v>18.339529120198</v>
      </c>
      <c r="AF35" s="82" t="s">
        <v>22</v>
      </c>
      <c r="AG35" s="6">
        <v>14.960165240484</v>
      </c>
      <c r="AH35" s="82" t="s">
        <v>22</v>
      </c>
      <c r="AI35" s="241"/>
      <c r="AJ35" s="241"/>
    </row>
    <row r="36" spans="1:36" ht="12.75">
      <c r="A36" s="4" t="s">
        <v>45</v>
      </c>
      <c r="B36" s="226"/>
      <c r="C36" s="8">
        <v>100</v>
      </c>
      <c r="D36" s="81"/>
      <c r="E36" s="237">
        <v>0</v>
      </c>
      <c r="F36" s="81" t="s">
        <v>23</v>
      </c>
      <c r="G36" s="237">
        <v>0</v>
      </c>
      <c r="H36" s="81" t="s">
        <v>23</v>
      </c>
      <c r="I36" s="237">
        <v>0</v>
      </c>
      <c r="J36" s="88" t="s">
        <v>23</v>
      </c>
      <c r="K36" s="8">
        <v>100</v>
      </c>
      <c r="L36" s="81"/>
      <c r="M36" s="237">
        <v>0</v>
      </c>
      <c r="N36" s="88" t="s">
        <v>23</v>
      </c>
      <c r="O36" s="242">
        <v>0</v>
      </c>
      <c r="P36" s="81" t="s">
        <v>23</v>
      </c>
      <c r="Q36" s="242">
        <v>0</v>
      </c>
      <c r="R36" s="88" t="s">
        <v>23</v>
      </c>
      <c r="S36" s="8">
        <v>100</v>
      </c>
      <c r="T36" s="81"/>
      <c r="U36" s="237">
        <v>0</v>
      </c>
      <c r="V36" s="81" t="s">
        <v>23</v>
      </c>
      <c r="W36" s="237">
        <v>0</v>
      </c>
      <c r="X36" s="81" t="s">
        <v>23</v>
      </c>
      <c r="Y36" s="237">
        <v>0</v>
      </c>
      <c r="Z36" s="88" t="s">
        <v>23</v>
      </c>
      <c r="AA36" s="3">
        <v>100</v>
      </c>
      <c r="AB36" s="81" t="s">
        <v>22</v>
      </c>
      <c r="AC36" s="237">
        <v>0</v>
      </c>
      <c r="AD36" s="81" t="s">
        <v>23</v>
      </c>
      <c r="AE36" s="237">
        <v>0</v>
      </c>
      <c r="AF36" s="81" t="s">
        <v>23</v>
      </c>
      <c r="AG36" s="242">
        <v>0</v>
      </c>
      <c r="AH36" s="81" t="s">
        <v>23</v>
      </c>
      <c r="AI36" s="241"/>
      <c r="AJ36" s="241"/>
    </row>
    <row r="37" spans="1:36" ht="12.75">
      <c r="A37" s="4" t="s">
        <v>46</v>
      </c>
      <c r="B37" s="226"/>
      <c r="C37" s="8">
        <v>68.658673660547</v>
      </c>
      <c r="D37" s="81" t="s">
        <v>22</v>
      </c>
      <c r="E37" s="115">
        <v>31.341326339453</v>
      </c>
      <c r="F37" s="88" t="s">
        <v>22</v>
      </c>
      <c r="G37" s="8">
        <v>27.365982792852</v>
      </c>
      <c r="H37" s="81" t="s">
        <v>22</v>
      </c>
      <c r="I37" s="61">
        <v>36.528497409326</v>
      </c>
      <c r="J37" s="88" t="s">
        <v>22</v>
      </c>
      <c r="K37" s="8">
        <v>91.73829272136</v>
      </c>
      <c r="L37" s="81" t="s">
        <v>22</v>
      </c>
      <c r="M37" s="115">
        <v>8.2617072786397</v>
      </c>
      <c r="N37" s="88" t="s">
        <v>22</v>
      </c>
      <c r="O37" s="8">
        <v>7.7961030484809</v>
      </c>
      <c r="P37" s="81" t="s">
        <v>22</v>
      </c>
      <c r="Q37" s="61">
        <v>8.706121163336</v>
      </c>
      <c r="R37" s="88" t="s">
        <v>22</v>
      </c>
      <c r="S37" s="8">
        <v>85.847709268754</v>
      </c>
      <c r="T37" s="81" t="s">
        <v>22</v>
      </c>
      <c r="U37" s="8">
        <v>14.152290731246</v>
      </c>
      <c r="V37" s="81" t="s">
        <v>22</v>
      </c>
      <c r="W37" s="8">
        <v>10.667865977063</v>
      </c>
      <c r="X37" s="81" t="s">
        <v>22</v>
      </c>
      <c r="Y37" s="8">
        <v>17.083829956297</v>
      </c>
      <c r="Z37" s="81" t="s">
        <v>22</v>
      </c>
      <c r="AA37" s="8">
        <v>90.872942947928</v>
      </c>
      <c r="AB37" s="81" t="s">
        <v>22</v>
      </c>
      <c r="AC37" s="8">
        <v>9.1270570520725</v>
      </c>
      <c r="AD37" s="81" t="s">
        <v>22</v>
      </c>
      <c r="AE37" s="8">
        <v>8.2036528619384</v>
      </c>
      <c r="AF37" s="81" t="s">
        <v>22</v>
      </c>
      <c r="AG37" s="8">
        <v>9.9958005672111</v>
      </c>
      <c r="AH37" s="81" t="s">
        <v>22</v>
      </c>
      <c r="AI37" s="241"/>
      <c r="AJ37" s="241"/>
    </row>
    <row r="38" spans="1:36" ht="12.75">
      <c r="A38" s="5" t="s">
        <v>47</v>
      </c>
      <c r="B38" s="227"/>
      <c r="C38" s="6">
        <v>38.1145429596</v>
      </c>
      <c r="D38" s="82" t="s">
        <v>22</v>
      </c>
      <c r="E38" s="116">
        <v>61.8854570404</v>
      </c>
      <c r="F38" s="89" t="s">
        <v>22</v>
      </c>
      <c r="G38" s="6">
        <v>57.295314003163</v>
      </c>
      <c r="H38" s="82" t="s">
        <v>22</v>
      </c>
      <c r="I38" s="62">
        <v>65.730046257527</v>
      </c>
      <c r="J38" s="89" t="s">
        <v>22</v>
      </c>
      <c r="K38" s="6">
        <v>63.057551618437</v>
      </c>
      <c r="L38" s="82" t="s">
        <v>22</v>
      </c>
      <c r="M38" s="116">
        <v>36.942448381563</v>
      </c>
      <c r="N38" s="89" t="s">
        <v>22</v>
      </c>
      <c r="O38" s="6">
        <v>34.488799819565</v>
      </c>
      <c r="P38" s="82" t="s">
        <v>22</v>
      </c>
      <c r="Q38" s="62">
        <v>38.612000625022</v>
      </c>
      <c r="R38" s="89" t="s">
        <v>22</v>
      </c>
      <c r="S38" s="6">
        <v>35.915821959619</v>
      </c>
      <c r="T38" s="82" t="s">
        <v>22</v>
      </c>
      <c r="U38" s="6">
        <v>64.084178040381</v>
      </c>
      <c r="V38" s="82" t="s">
        <v>22</v>
      </c>
      <c r="W38" s="6">
        <v>62.792518195966</v>
      </c>
      <c r="X38" s="82" t="s">
        <v>22</v>
      </c>
      <c r="Y38" s="6">
        <v>65.001598905294</v>
      </c>
      <c r="Z38" s="82" t="s">
        <v>22</v>
      </c>
      <c r="AA38" s="6">
        <v>56.086629060816</v>
      </c>
      <c r="AB38" s="82" t="s">
        <v>22</v>
      </c>
      <c r="AC38" s="6">
        <v>43.913370939184</v>
      </c>
      <c r="AD38" s="82" t="s">
        <v>22</v>
      </c>
      <c r="AE38" s="6">
        <v>41.548940931322</v>
      </c>
      <c r="AF38" s="82" t="s">
        <v>22</v>
      </c>
      <c r="AG38" s="6">
        <v>45.619848982566</v>
      </c>
      <c r="AH38" s="82" t="s">
        <v>22</v>
      </c>
      <c r="AI38" s="241"/>
      <c r="AJ38" s="241"/>
    </row>
    <row r="39" spans="1:36" ht="12.75">
      <c r="A39" s="5" t="s">
        <v>48</v>
      </c>
      <c r="B39" s="227"/>
      <c r="C39" s="6">
        <v>59.899826229173</v>
      </c>
      <c r="D39" s="82" t="s">
        <v>22</v>
      </c>
      <c r="E39" s="116">
        <v>40.100173770827</v>
      </c>
      <c r="F39" s="89" t="s">
        <v>22</v>
      </c>
      <c r="G39" s="6">
        <v>45.613316960022</v>
      </c>
      <c r="H39" s="82" t="s">
        <v>22</v>
      </c>
      <c r="I39" s="62">
        <v>23.634881825591</v>
      </c>
      <c r="J39" s="89" t="s">
        <v>22</v>
      </c>
      <c r="K39" s="6">
        <v>62.723360284054</v>
      </c>
      <c r="L39" s="82" t="s">
        <v>22</v>
      </c>
      <c r="M39" s="116">
        <v>37.276639715946</v>
      </c>
      <c r="N39" s="89" t="s">
        <v>22</v>
      </c>
      <c r="O39" s="6">
        <v>32.271150483071</v>
      </c>
      <c r="P39" s="82" t="s">
        <v>22</v>
      </c>
      <c r="Q39" s="62">
        <v>40.389569868509</v>
      </c>
      <c r="R39" s="89" t="s">
        <v>22</v>
      </c>
      <c r="S39" s="6">
        <v>71.493542255148</v>
      </c>
      <c r="T39" s="82" t="s">
        <v>22</v>
      </c>
      <c r="U39" s="6">
        <v>28.506457744852</v>
      </c>
      <c r="V39" s="82" t="s">
        <v>22</v>
      </c>
      <c r="W39" s="6">
        <v>24.947948560931</v>
      </c>
      <c r="X39" s="82" t="s">
        <v>22</v>
      </c>
      <c r="Y39" s="6">
        <v>31.248034220293</v>
      </c>
      <c r="Z39" s="82" t="s">
        <v>22</v>
      </c>
      <c r="AA39" s="6">
        <v>62.77053904219</v>
      </c>
      <c r="AB39" s="82" t="s">
        <v>22</v>
      </c>
      <c r="AC39" s="6">
        <v>37.22946095781</v>
      </c>
      <c r="AD39" s="82" t="s">
        <v>22</v>
      </c>
      <c r="AE39" s="6">
        <v>33.772788624223</v>
      </c>
      <c r="AF39" s="82" t="s">
        <v>22</v>
      </c>
      <c r="AG39" s="6">
        <v>39.650489314959</v>
      </c>
      <c r="AH39" s="82" t="s">
        <v>22</v>
      </c>
      <c r="AI39" s="241"/>
      <c r="AJ39" s="241"/>
    </row>
    <row r="40" spans="1:36" ht="12.75">
      <c r="A40" s="4" t="s">
        <v>49</v>
      </c>
      <c r="B40" s="226"/>
      <c r="C40" s="8">
        <v>67.342073897497</v>
      </c>
      <c r="D40" s="81" t="s">
        <v>22</v>
      </c>
      <c r="E40" s="115">
        <v>32.657926102503</v>
      </c>
      <c r="F40" s="88" t="s">
        <v>22</v>
      </c>
      <c r="G40" s="8">
        <v>31.959798994975</v>
      </c>
      <c r="H40" s="81" t="s">
        <v>22</v>
      </c>
      <c r="I40" s="61">
        <v>32.81372658966</v>
      </c>
      <c r="J40" s="88" t="s">
        <v>22</v>
      </c>
      <c r="K40" s="8">
        <v>52.852611706071</v>
      </c>
      <c r="L40" s="81" t="s">
        <v>22</v>
      </c>
      <c r="M40" s="115">
        <v>47.147388293929</v>
      </c>
      <c r="N40" s="88" t="s">
        <v>22</v>
      </c>
      <c r="O40" s="8">
        <v>45.27931277835</v>
      </c>
      <c r="P40" s="81" t="s">
        <v>22</v>
      </c>
      <c r="Q40" s="61">
        <v>48.5481455281</v>
      </c>
      <c r="R40" s="88" t="s">
        <v>22</v>
      </c>
      <c r="S40" s="8">
        <v>51.586412712569</v>
      </c>
      <c r="T40" s="81" t="s">
        <v>22</v>
      </c>
      <c r="U40" s="8">
        <v>48.413587287431</v>
      </c>
      <c r="V40" s="81" t="s">
        <v>22</v>
      </c>
      <c r="W40" s="8">
        <v>45.331207102544</v>
      </c>
      <c r="X40" s="81" t="s">
        <v>22</v>
      </c>
      <c r="Y40" s="8">
        <v>50.023498449102</v>
      </c>
      <c r="Z40" s="81" t="s">
        <v>22</v>
      </c>
      <c r="AA40" s="8">
        <v>53.107081553861</v>
      </c>
      <c r="AB40" s="81" t="s">
        <v>22</v>
      </c>
      <c r="AC40" s="8">
        <v>46.892918446139</v>
      </c>
      <c r="AD40" s="81" t="s">
        <v>22</v>
      </c>
      <c r="AE40" s="8">
        <v>44.708642818186</v>
      </c>
      <c r="AF40" s="81" t="s">
        <v>22</v>
      </c>
      <c r="AG40" s="8">
        <v>48.360264677224</v>
      </c>
      <c r="AH40" s="81" t="s">
        <v>22</v>
      </c>
      <c r="AI40" s="241"/>
      <c r="AJ40" s="241"/>
    </row>
    <row r="41" spans="1:36" ht="12.75">
      <c r="A41" s="4" t="s">
        <v>50</v>
      </c>
      <c r="B41" s="228"/>
      <c r="C41" s="240"/>
      <c r="D41" s="81" t="s">
        <v>23</v>
      </c>
      <c r="E41" s="237"/>
      <c r="F41" s="81" t="s">
        <v>23</v>
      </c>
      <c r="G41" s="237"/>
      <c r="H41" s="81" t="s">
        <v>23</v>
      </c>
      <c r="I41" s="237"/>
      <c r="J41" s="88" t="s">
        <v>23</v>
      </c>
      <c r="K41" s="8">
        <v>94.955685705401</v>
      </c>
      <c r="L41" s="81" t="s">
        <v>22</v>
      </c>
      <c r="M41" s="115">
        <v>5.0443142945994</v>
      </c>
      <c r="N41" s="88" t="s">
        <v>22</v>
      </c>
      <c r="O41" s="8">
        <v>6.1355345443716</v>
      </c>
      <c r="P41" s="81" t="s">
        <v>22</v>
      </c>
      <c r="Q41" s="61">
        <v>4.0992327035915</v>
      </c>
      <c r="R41" s="88" t="s">
        <v>22</v>
      </c>
      <c r="S41" s="8">
        <v>96.152532062233</v>
      </c>
      <c r="T41" s="81" t="s">
        <v>22</v>
      </c>
      <c r="U41" s="8">
        <v>3.8474679377672</v>
      </c>
      <c r="V41" s="81" t="s">
        <v>22</v>
      </c>
      <c r="W41" s="8">
        <v>4.6594105417635</v>
      </c>
      <c r="X41" s="81" t="s">
        <v>22</v>
      </c>
      <c r="Y41" s="8">
        <v>3.1069755584589</v>
      </c>
      <c r="Z41" s="81" t="s">
        <v>22</v>
      </c>
      <c r="AA41" s="8">
        <v>95.439083557951</v>
      </c>
      <c r="AB41" s="81" t="s">
        <v>22</v>
      </c>
      <c r="AC41" s="8">
        <v>4.5609164420485</v>
      </c>
      <c r="AD41" s="81" t="s">
        <v>22</v>
      </c>
      <c r="AE41" s="8">
        <v>5.5069210624766</v>
      </c>
      <c r="AF41" s="81" t="s">
        <v>22</v>
      </c>
      <c r="AG41" s="8">
        <v>3.7276621631898</v>
      </c>
      <c r="AH41" s="81" t="s">
        <v>22</v>
      </c>
      <c r="AI41" s="241"/>
      <c r="AJ41" s="241"/>
    </row>
    <row r="42" spans="1:36" ht="12.75">
      <c r="A42" s="5" t="s">
        <v>51</v>
      </c>
      <c r="B42" s="227"/>
      <c r="C42" s="6">
        <v>82.41643454039</v>
      </c>
      <c r="D42" s="82" t="s">
        <v>22</v>
      </c>
      <c r="E42" s="116">
        <v>17.58356545961</v>
      </c>
      <c r="F42" s="89" t="s">
        <v>22</v>
      </c>
      <c r="G42" s="6">
        <v>14.941302027748</v>
      </c>
      <c r="H42" s="82" t="s">
        <v>22</v>
      </c>
      <c r="I42" s="62">
        <v>18.863049095607</v>
      </c>
      <c r="J42" s="89" t="s">
        <v>22</v>
      </c>
      <c r="K42" s="6">
        <v>69.352844398573</v>
      </c>
      <c r="L42" s="82" t="s">
        <v>21</v>
      </c>
      <c r="M42" s="116">
        <v>30.647155601427</v>
      </c>
      <c r="N42" s="89" t="s">
        <v>21</v>
      </c>
      <c r="O42" s="6">
        <v>25.53759987668</v>
      </c>
      <c r="P42" s="82" t="s">
        <v>21</v>
      </c>
      <c r="Q42" s="62">
        <v>34.021650604045</v>
      </c>
      <c r="R42" s="89" t="s">
        <v>21</v>
      </c>
      <c r="S42" s="6"/>
      <c r="T42" s="82" t="s">
        <v>337</v>
      </c>
      <c r="U42" s="6"/>
      <c r="V42" s="82" t="s">
        <v>334</v>
      </c>
      <c r="W42" s="6"/>
      <c r="X42" s="82" t="s">
        <v>330</v>
      </c>
      <c r="Y42" s="6"/>
      <c r="Z42" s="82" t="s">
        <v>338</v>
      </c>
      <c r="AA42" s="6">
        <v>68.783495511661</v>
      </c>
      <c r="AB42" s="82" t="s">
        <v>22</v>
      </c>
      <c r="AC42" s="6">
        <v>31.216504488339</v>
      </c>
      <c r="AD42" s="82" t="s">
        <v>22</v>
      </c>
      <c r="AE42" s="6">
        <v>26.994699730254</v>
      </c>
      <c r="AF42" s="82" t="s">
        <v>22</v>
      </c>
      <c r="AG42" s="6">
        <v>34.070821235172</v>
      </c>
      <c r="AH42" s="82" t="s">
        <v>22</v>
      </c>
      <c r="AI42" s="241"/>
      <c r="AJ42" s="241"/>
    </row>
    <row r="43" spans="1:36" ht="12.75">
      <c r="A43" s="5" t="s">
        <v>52</v>
      </c>
      <c r="B43" s="227"/>
      <c r="C43" s="6">
        <v>54.401014471132</v>
      </c>
      <c r="D43" s="82" t="s">
        <v>22</v>
      </c>
      <c r="E43" s="116">
        <v>45.598985528868</v>
      </c>
      <c r="F43" s="89" t="s">
        <v>22</v>
      </c>
      <c r="G43" s="6">
        <v>46.272189349112</v>
      </c>
      <c r="H43" s="82" t="s">
        <v>22</v>
      </c>
      <c r="I43" s="62">
        <v>44.716428202034</v>
      </c>
      <c r="J43" s="89" t="s">
        <v>22</v>
      </c>
      <c r="K43" s="6">
        <v>81.343297183997</v>
      </c>
      <c r="L43" s="82" t="s">
        <v>22</v>
      </c>
      <c r="M43" s="116">
        <v>18.656702816003</v>
      </c>
      <c r="N43" s="89" t="s">
        <v>22</v>
      </c>
      <c r="O43" s="6">
        <v>16.708783548275</v>
      </c>
      <c r="P43" s="82" t="s">
        <v>22</v>
      </c>
      <c r="Q43" s="62">
        <v>20.057656754301</v>
      </c>
      <c r="R43" s="89" t="s">
        <v>22</v>
      </c>
      <c r="S43" s="6">
        <v>88.698749467653</v>
      </c>
      <c r="T43" s="82" t="s">
        <v>22</v>
      </c>
      <c r="U43" s="6">
        <v>11.301250532347</v>
      </c>
      <c r="V43" s="82" t="s">
        <v>22</v>
      </c>
      <c r="W43" s="6">
        <v>10.487620283274</v>
      </c>
      <c r="X43" s="82" t="s">
        <v>22</v>
      </c>
      <c r="Y43" s="6">
        <v>11.755126658625</v>
      </c>
      <c r="Z43" s="82" t="s">
        <v>22</v>
      </c>
      <c r="AA43" s="6">
        <v>77.372935131926</v>
      </c>
      <c r="AB43" s="82" t="s">
        <v>22</v>
      </c>
      <c r="AC43" s="6">
        <v>22.627064868074</v>
      </c>
      <c r="AD43" s="82" t="s">
        <v>22</v>
      </c>
      <c r="AE43" s="6">
        <v>23.110671841477</v>
      </c>
      <c r="AF43" s="82" t="s">
        <v>22</v>
      </c>
      <c r="AG43" s="6">
        <v>22.270245273287</v>
      </c>
      <c r="AH43" s="82" t="s">
        <v>22</v>
      </c>
      <c r="AI43" s="241"/>
      <c r="AJ43" s="241"/>
    </row>
    <row r="44" spans="1:36" ht="12.75">
      <c r="A44" s="4" t="s">
        <v>53</v>
      </c>
      <c r="B44" s="226"/>
      <c r="C44" s="8">
        <v>91.84974969831</v>
      </c>
      <c r="D44" s="81" t="s">
        <v>22</v>
      </c>
      <c r="E44" s="115">
        <v>8.15025030169</v>
      </c>
      <c r="F44" s="88" t="s">
        <v>22</v>
      </c>
      <c r="G44" s="8">
        <v>5.4312879321906</v>
      </c>
      <c r="H44" s="81" t="s">
        <v>22</v>
      </c>
      <c r="I44" s="61">
        <v>10.910275578412</v>
      </c>
      <c r="J44" s="88" t="s">
        <v>22</v>
      </c>
      <c r="K44" s="8">
        <v>71.200779346219</v>
      </c>
      <c r="L44" s="81" t="s">
        <v>22</v>
      </c>
      <c r="M44" s="115">
        <v>28.799220653781</v>
      </c>
      <c r="N44" s="88" t="s">
        <v>22</v>
      </c>
      <c r="O44" s="8">
        <v>31.059238743754</v>
      </c>
      <c r="P44" s="81" t="s">
        <v>22</v>
      </c>
      <c r="Q44" s="61">
        <v>26.885130373502</v>
      </c>
      <c r="R44" s="88" t="s">
        <v>22</v>
      </c>
      <c r="S44" s="8">
        <v>64.031269380542</v>
      </c>
      <c r="T44" s="81" t="s">
        <v>22</v>
      </c>
      <c r="U44" s="8">
        <v>35.968730619458</v>
      </c>
      <c r="V44" s="81" t="s">
        <v>22</v>
      </c>
      <c r="W44" s="8">
        <v>38.784947402668</v>
      </c>
      <c r="X44" s="81" t="s">
        <v>22</v>
      </c>
      <c r="Y44" s="8">
        <v>33.681529290737</v>
      </c>
      <c r="Z44" s="81" t="s">
        <v>22</v>
      </c>
      <c r="AA44" s="8">
        <v>73.305853063832</v>
      </c>
      <c r="AB44" s="81" t="s">
        <v>22</v>
      </c>
      <c r="AC44" s="8">
        <v>26.694146936168</v>
      </c>
      <c r="AD44" s="81" t="s">
        <v>22</v>
      </c>
      <c r="AE44" s="8">
        <v>27.701200436363</v>
      </c>
      <c r="AF44" s="81" t="s">
        <v>22</v>
      </c>
      <c r="AG44" s="8">
        <v>25.820540708662</v>
      </c>
      <c r="AH44" s="81" t="s">
        <v>22</v>
      </c>
      <c r="AI44" s="241"/>
      <c r="AJ44" s="241"/>
    </row>
    <row r="45" spans="1:36" ht="12.75">
      <c r="A45" s="9" t="s">
        <v>54</v>
      </c>
      <c r="B45" s="228"/>
      <c r="C45" s="8">
        <v>90.55922568751</v>
      </c>
      <c r="D45" s="81" t="s">
        <v>22</v>
      </c>
      <c r="E45" s="115">
        <v>9.4407743124904</v>
      </c>
      <c r="F45" s="88" t="s">
        <v>22</v>
      </c>
      <c r="G45" s="8">
        <v>11.356875905728</v>
      </c>
      <c r="H45" s="81" t="s">
        <v>22</v>
      </c>
      <c r="I45" s="61">
        <v>7.4970986460348</v>
      </c>
      <c r="J45" s="88" t="s">
        <v>22</v>
      </c>
      <c r="K45" s="8">
        <v>44.802355917464</v>
      </c>
      <c r="L45" s="81" t="s">
        <v>22</v>
      </c>
      <c r="M45" s="115">
        <v>55.197644082536</v>
      </c>
      <c r="N45" s="88" t="s">
        <v>22</v>
      </c>
      <c r="O45" s="8">
        <v>54.830197584365</v>
      </c>
      <c r="P45" s="81" t="s">
        <v>22</v>
      </c>
      <c r="Q45" s="61">
        <v>55.412071059254</v>
      </c>
      <c r="R45" s="88" t="s">
        <v>22</v>
      </c>
      <c r="S45" s="8">
        <v>60.624655520852</v>
      </c>
      <c r="T45" s="81" t="s">
        <v>22</v>
      </c>
      <c r="U45" s="8">
        <v>39.375344479148</v>
      </c>
      <c r="V45" s="81" t="s">
        <v>22</v>
      </c>
      <c r="W45" s="8">
        <v>34.332304228427</v>
      </c>
      <c r="X45" s="81" t="s">
        <v>22</v>
      </c>
      <c r="Y45" s="8">
        <v>43.192851978101</v>
      </c>
      <c r="Z45" s="81" t="s">
        <v>22</v>
      </c>
      <c r="AA45" s="8">
        <v>52.588278138263</v>
      </c>
      <c r="AB45" s="81" t="s">
        <v>22</v>
      </c>
      <c r="AC45" s="8">
        <v>47.411721861737</v>
      </c>
      <c r="AD45" s="81" t="s">
        <v>22</v>
      </c>
      <c r="AE45" s="8">
        <v>44.405995727078</v>
      </c>
      <c r="AF45" s="81" t="s">
        <v>22</v>
      </c>
      <c r="AG45" s="8">
        <v>49.441504771479</v>
      </c>
      <c r="AH45" s="81" t="s">
        <v>22</v>
      </c>
      <c r="AI45" s="241"/>
      <c r="AJ45" s="241"/>
    </row>
    <row r="46" spans="1:36" ht="12.75">
      <c r="A46" s="10" t="s">
        <v>55</v>
      </c>
      <c r="B46" s="229"/>
      <c r="C46" s="6">
        <v>73.059106911247</v>
      </c>
      <c r="D46" s="82" t="s">
        <v>22</v>
      </c>
      <c r="E46" s="116">
        <v>26.940893088753</v>
      </c>
      <c r="F46" s="89" t="s">
        <v>22</v>
      </c>
      <c r="G46" s="6">
        <v>32.002661343979</v>
      </c>
      <c r="H46" s="82" t="s">
        <v>22</v>
      </c>
      <c r="I46" s="62">
        <v>23.309466984885</v>
      </c>
      <c r="J46" s="89" t="s">
        <v>22</v>
      </c>
      <c r="K46" s="6">
        <v>70.64688898668</v>
      </c>
      <c r="L46" s="82" t="s">
        <v>22</v>
      </c>
      <c r="M46" s="116">
        <v>29.35311101332</v>
      </c>
      <c r="N46" s="89" t="s">
        <v>22</v>
      </c>
      <c r="O46" s="6">
        <v>35.223659889094</v>
      </c>
      <c r="P46" s="82" t="s">
        <v>22</v>
      </c>
      <c r="Q46" s="62">
        <v>23.289658859082</v>
      </c>
      <c r="R46" s="89" t="s">
        <v>22</v>
      </c>
      <c r="S46" s="6">
        <v>86.097959455855</v>
      </c>
      <c r="T46" s="82" t="s">
        <v>22</v>
      </c>
      <c r="U46" s="6">
        <v>13.902040544145</v>
      </c>
      <c r="V46" s="82" t="s">
        <v>22</v>
      </c>
      <c r="W46" s="6">
        <v>16.279540850777</v>
      </c>
      <c r="X46" s="82" t="s">
        <v>22</v>
      </c>
      <c r="Y46" s="6">
        <v>11.582795415624</v>
      </c>
      <c r="Z46" s="82" t="s">
        <v>22</v>
      </c>
      <c r="AA46" s="6">
        <v>76.434789445096</v>
      </c>
      <c r="AB46" s="82" t="s">
        <v>22</v>
      </c>
      <c r="AC46" s="6">
        <v>23.565210554904</v>
      </c>
      <c r="AD46" s="82" t="s">
        <v>22</v>
      </c>
      <c r="AE46" s="6">
        <v>28.030710444382</v>
      </c>
      <c r="AF46" s="82" t="s">
        <v>22</v>
      </c>
      <c r="AG46" s="6">
        <v>19.009183319857</v>
      </c>
      <c r="AH46" s="82" t="s">
        <v>22</v>
      </c>
      <c r="AI46" s="241"/>
      <c r="AJ46" s="241"/>
    </row>
    <row r="47" spans="1:36" ht="12.75">
      <c r="A47" s="10" t="s">
        <v>56</v>
      </c>
      <c r="B47" s="229"/>
      <c r="C47" s="6">
        <v>100</v>
      </c>
      <c r="D47" s="82" t="s">
        <v>22</v>
      </c>
      <c r="E47" s="238">
        <v>0</v>
      </c>
      <c r="F47" s="82" t="s">
        <v>23</v>
      </c>
      <c r="G47" s="238">
        <v>0</v>
      </c>
      <c r="H47" s="82" t="s">
        <v>23</v>
      </c>
      <c r="I47" s="238">
        <v>0</v>
      </c>
      <c r="J47" s="89" t="s">
        <v>23</v>
      </c>
      <c r="K47" s="6">
        <v>100</v>
      </c>
      <c r="L47" s="82" t="s">
        <v>22</v>
      </c>
      <c r="M47" s="243">
        <v>0</v>
      </c>
      <c r="N47" s="89" t="s">
        <v>23</v>
      </c>
      <c r="O47" s="243">
        <v>0</v>
      </c>
      <c r="P47" s="82" t="s">
        <v>23</v>
      </c>
      <c r="Q47" s="243">
        <v>0</v>
      </c>
      <c r="R47" s="89" t="s">
        <v>23</v>
      </c>
      <c r="S47" s="6">
        <v>100</v>
      </c>
      <c r="T47" s="82" t="s">
        <v>22</v>
      </c>
      <c r="U47" s="243">
        <v>0</v>
      </c>
      <c r="V47" s="89" t="s">
        <v>23</v>
      </c>
      <c r="W47" s="243">
        <v>0</v>
      </c>
      <c r="X47" s="82" t="s">
        <v>23</v>
      </c>
      <c r="Y47" s="243">
        <v>0</v>
      </c>
      <c r="Z47" s="89" t="s">
        <v>23</v>
      </c>
      <c r="AA47" s="6">
        <v>100</v>
      </c>
      <c r="AB47" s="82" t="s">
        <v>22</v>
      </c>
      <c r="AC47" s="243">
        <v>0</v>
      </c>
      <c r="AD47" s="89" t="s">
        <v>23</v>
      </c>
      <c r="AE47" s="243">
        <v>0</v>
      </c>
      <c r="AF47" s="82" t="s">
        <v>23</v>
      </c>
      <c r="AG47" s="243">
        <v>0</v>
      </c>
      <c r="AH47" s="82" t="s">
        <v>23</v>
      </c>
      <c r="AI47" s="241"/>
      <c r="AJ47" s="241"/>
    </row>
    <row r="48" spans="1:36" ht="12.75">
      <c r="A48" s="9" t="s">
        <v>57</v>
      </c>
      <c r="B48" s="228"/>
      <c r="C48" s="8">
        <v>10.84512084301</v>
      </c>
      <c r="D48" s="81" t="s">
        <v>22</v>
      </c>
      <c r="E48" s="115">
        <v>89.15487915699</v>
      </c>
      <c r="F48" s="88" t="s">
        <v>22</v>
      </c>
      <c r="G48" s="8">
        <v>86.808606330263</v>
      </c>
      <c r="H48" s="81" t="s">
        <v>22</v>
      </c>
      <c r="I48" s="61">
        <v>90.59886514166</v>
      </c>
      <c r="J48" s="88" t="s">
        <v>22</v>
      </c>
      <c r="K48" s="8">
        <v>85.952957975267</v>
      </c>
      <c r="L48" s="81" t="s">
        <v>22</v>
      </c>
      <c r="M48" s="115">
        <v>14.047042024733</v>
      </c>
      <c r="N48" s="88" t="s">
        <v>22</v>
      </c>
      <c r="O48" s="8">
        <v>13.055102905648</v>
      </c>
      <c r="P48" s="81" t="s">
        <v>22</v>
      </c>
      <c r="Q48" s="61">
        <v>14.857926509155</v>
      </c>
      <c r="R48" s="88" t="s">
        <v>22</v>
      </c>
      <c r="S48" s="8">
        <v>51.172826682279</v>
      </c>
      <c r="T48" s="81" t="s">
        <v>22</v>
      </c>
      <c r="U48" s="8">
        <v>48.827173317721</v>
      </c>
      <c r="V48" s="81" t="s">
        <v>22</v>
      </c>
      <c r="W48" s="8">
        <v>46.584746805014</v>
      </c>
      <c r="X48" s="81" t="s">
        <v>22</v>
      </c>
      <c r="Y48" s="8">
        <v>50.466250950073</v>
      </c>
      <c r="Z48" s="81" t="s">
        <v>22</v>
      </c>
      <c r="AA48" s="8">
        <v>68.901923100295</v>
      </c>
      <c r="AB48" s="81" t="s">
        <v>22</v>
      </c>
      <c r="AC48" s="8">
        <v>31.098076899705</v>
      </c>
      <c r="AD48" s="81" t="s">
        <v>22</v>
      </c>
      <c r="AE48" s="8">
        <v>28.18877052035</v>
      </c>
      <c r="AF48" s="81" t="s">
        <v>22</v>
      </c>
      <c r="AG48" s="8">
        <v>33.376651715722</v>
      </c>
      <c r="AH48" s="81" t="s">
        <v>22</v>
      </c>
      <c r="AI48" s="241"/>
      <c r="AJ48" s="241"/>
    </row>
    <row r="49" spans="1:36" ht="12.75">
      <c r="A49" s="9" t="s">
        <v>58</v>
      </c>
      <c r="B49" s="228"/>
      <c r="C49" s="8">
        <v>46.274774219203</v>
      </c>
      <c r="D49" s="81" t="s">
        <v>22</v>
      </c>
      <c r="E49" s="115">
        <v>53.725225780797</v>
      </c>
      <c r="F49" s="88" t="s">
        <v>22</v>
      </c>
      <c r="G49" s="8">
        <v>51.560119833292</v>
      </c>
      <c r="H49" s="81" t="s">
        <v>22</v>
      </c>
      <c r="I49" s="61">
        <v>55.305254482618</v>
      </c>
      <c r="J49" s="88" t="s">
        <v>22</v>
      </c>
      <c r="K49" s="8">
        <v>76.52673627719</v>
      </c>
      <c r="L49" s="81" t="s">
        <v>22</v>
      </c>
      <c r="M49" s="115">
        <v>23.47326372281</v>
      </c>
      <c r="N49" s="88" t="s">
        <v>22</v>
      </c>
      <c r="O49" s="8">
        <v>22.309123658231</v>
      </c>
      <c r="P49" s="81" t="s">
        <v>22</v>
      </c>
      <c r="Q49" s="61">
        <v>24.424869132679</v>
      </c>
      <c r="R49" s="88" t="s">
        <v>22</v>
      </c>
      <c r="S49" s="8">
        <v>54.399297569432</v>
      </c>
      <c r="T49" s="81" t="s">
        <v>22</v>
      </c>
      <c r="U49" s="8">
        <v>45.600702430568</v>
      </c>
      <c r="V49" s="81" t="s">
        <v>22</v>
      </c>
      <c r="W49" s="8">
        <v>42.392185983674</v>
      </c>
      <c r="X49" s="81" t="s">
        <v>22</v>
      </c>
      <c r="Y49" s="8">
        <v>47.724643352134</v>
      </c>
      <c r="Z49" s="81" t="s">
        <v>22</v>
      </c>
      <c r="AA49" s="8">
        <v>62.329682974941</v>
      </c>
      <c r="AB49" s="81" t="s">
        <v>22</v>
      </c>
      <c r="AC49" s="8">
        <v>37.67031702506</v>
      </c>
      <c r="AD49" s="81" t="s">
        <v>22</v>
      </c>
      <c r="AE49" s="8">
        <v>35.31723520281</v>
      </c>
      <c r="AF49" s="81" t="s">
        <v>22</v>
      </c>
      <c r="AG49" s="8">
        <v>39.476077711591</v>
      </c>
      <c r="AH49" s="81" t="s">
        <v>22</v>
      </c>
      <c r="AI49" s="241"/>
      <c r="AJ49" s="241"/>
    </row>
    <row r="50" spans="1:36" ht="12.75">
      <c r="A50" s="13"/>
      <c r="B50" s="230"/>
      <c r="C50" s="95"/>
      <c r="D50" s="96"/>
      <c r="E50" s="117"/>
      <c r="F50" s="98"/>
      <c r="G50" s="95"/>
      <c r="H50" s="96"/>
      <c r="I50" s="97"/>
      <c r="J50" s="98"/>
      <c r="K50" s="95"/>
      <c r="L50" s="96"/>
      <c r="M50" s="117"/>
      <c r="N50" s="98"/>
      <c r="O50" s="95"/>
      <c r="P50" s="96"/>
      <c r="Q50" s="97"/>
      <c r="R50" s="98"/>
      <c r="S50" s="95"/>
      <c r="T50" s="96"/>
      <c r="U50" s="95"/>
      <c r="V50" s="96"/>
      <c r="W50" s="95"/>
      <c r="X50" s="96"/>
      <c r="Y50" s="95"/>
      <c r="Z50" s="96"/>
      <c r="AA50" s="95"/>
      <c r="AB50" s="96"/>
      <c r="AC50" s="95"/>
      <c r="AD50" s="96"/>
      <c r="AE50" s="95"/>
      <c r="AF50" s="96"/>
      <c r="AG50" s="95"/>
      <c r="AH50" s="96"/>
      <c r="AI50" s="241"/>
      <c r="AJ50" s="241"/>
    </row>
    <row r="51" spans="1:36" ht="12.75">
      <c r="A51" s="11" t="s">
        <v>59</v>
      </c>
      <c r="B51" s="152"/>
      <c r="C51" s="12">
        <v>73.23401216742917</v>
      </c>
      <c r="D51" s="83" t="s">
        <v>22</v>
      </c>
      <c r="E51" s="12">
        <v>26.765987832570836</v>
      </c>
      <c r="F51" s="83" t="s">
        <v>22</v>
      </c>
      <c r="G51" s="12">
        <v>26.690142644828352</v>
      </c>
      <c r="H51" s="83" t="s">
        <v>22</v>
      </c>
      <c r="I51" s="12">
        <v>26.354811274677907</v>
      </c>
      <c r="J51" s="83" t="s">
        <v>22</v>
      </c>
      <c r="K51" s="12">
        <v>80.22185480285245</v>
      </c>
      <c r="L51" s="83" t="s">
        <v>22</v>
      </c>
      <c r="M51" s="12">
        <v>19.778145197147595</v>
      </c>
      <c r="N51" s="83" t="s">
        <v>22</v>
      </c>
      <c r="O51" s="12">
        <v>19.31673078558688</v>
      </c>
      <c r="P51" s="83" t="s">
        <v>22</v>
      </c>
      <c r="Q51" s="12">
        <v>20.0135603276486</v>
      </c>
      <c r="R51" s="83" t="s">
        <v>22</v>
      </c>
      <c r="S51" s="12">
        <v>74.29276688655925</v>
      </c>
      <c r="T51" s="83" t="s">
        <v>22</v>
      </c>
      <c r="U51" s="12">
        <v>25.707233113440743</v>
      </c>
      <c r="V51" s="83" t="s">
        <v>22</v>
      </c>
      <c r="W51" s="12">
        <v>25.22573133302496</v>
      </c>
      <c r="X51" s="83" t="s">
        <v>22</v>
      </c>
      <c r="Y51" s="12">
        <v>25.936009372271847</v>
      </c>
      <c r="Z51" s="83" t="s">
        <v>22</v>
      </c>
      <c r="AA51" s="12">
        <v>77.33421409718787</v>
      </c>
      <c r="AB51" s="83" t="s">
        <v>22</v>
      </c>
      <c r="AC51" s="12">
        <v>22.665785902812242</v>
      </c>
      <c r="AD51" s="83" t="s">
        <v>22</v>
      </c>
      <c r="AE51" s="12">
        <v>22.146498581768146</v>
      </c>
      <c r="AF51" s="83" t="s">
        <v>22</v>
      </c>
      <c r="AG51" s="12">
        <v>22.946541015256496</v>
      </c>
      <c r="AH51" s="83" t="s">
        <v>22</v>
      </c>
      <c r="AI51" s="241"/>
      <c r="AJ51" s="241"/>
    </row>
    <row r="52" spans="1:36" ht="12.75">
      <c r="A52" s="11" t="s">
        <v>60</v>
      </c>
      <c r="B52" s="152"/>
      <c r="C52" s="12">
        <v>73.57775652455288</v>
      </c>
      <c r="D52" s="83" t="s">
        <v>22</v>
      </c>
      <c r="E52" s="12">
        <v>26.422243475447146</v>
      </c>
      <c r="F52" s="83" t="s">
        <v>22</v>
      </c>
      <c r="G52" s="12">
        <v>25.942599914208596</v>
      </c>
      <c r="H52" s="83" t="s">
        <v>22</v>
      </c>
      <c r="I52" s="12">
        <v>26.9488430268663</v>
      </c>
      <c r="J52" s="83" t="s">
        <v>22</v>
      </c>
      <c r="K52" s="12">
        <v>80.82018448841517</v>
      </c>
      <c r="L52" s="83" t="s">
        <v>22</v>
      </c>
      <c r="M52" s="12">
        <v>19.17981551158491</v>
      </c>
      <c r="N52" s="83" t="s">
        <v>22</v>
      </c>
      <c r="O52" s="12">
        <v>19.017968981259187</v>
      </c>
      <c r="P52" s="83" t="s">
        <v>22</v>
      </c>
      <c r="Q52" s="12">
        <v>19.21492775817325</v>
      </c>
      <c r="R52" s="83" t="s">
        <v>22</v>
      </c>
      <c r="S52" s="12">
        <v>73.97856826216</v>
      </c>
      <c r="T52" s="83" t="s">
        <v>22</v>
      </c>
      <c r="U52" s="12">
        <v>26.02143173783998</v>
      </c>
      <c r="V52" s="83" t="s">
        <v>22</v>
      </c>
      <c r="W52" s="12">
        <v>25.991200075226125</v>
      </c>
      <c r="X52" s="83" t="s">
        <v>22</v>
      </c>
      <c r="Y52" s="12">
        <v>25.890101908946125</v>
      </c>
      <c r="Z52" s="83" t="s">
        <v>22</v>
      </c>
      <c r="AA52" s="12">
        <v>77.15478588578323</v>
      </c>
      <c r="AB52" s="83" t="s">
        <v>22</v>
      </c>
      <c r="AC52" s="12">
        <v>22.845214114216873</v>
      </c>
      <c r="AD52" s="83" t="s">
        <v>22</v>
      </c>
      <c r="AE52" s="12">
        <v>22.671879529727025</v>
      </c>
      <c r="AF52" s="83" t="s">
        <v>22</v>
      </c>
      <c r="AG52" s="12">
        <v>22.86261839122122</v>
      </c>
      <c r="AH52" s="83" t="s">
        <v>22</v>
      </c>
      <c r="AJ52" s="241"/>
    </row>
    <row r="53" spans="1:36" ht="12.75">
      <c r="A53" s="13"/>
      <c r="B53" s="230"/>
      <c r="C53" s="95"/>
      <c r="D53" s="96"/>
      <c r="E53" s="117"/>
      <c r="F53" s="98"/>
      <c r="G53" s="95"/>
      <c r="H53" s="96"/>
      <c r="I53" s="97"/>
      <c r="J53" s="98"/>
      <c r="K53" s="95"/>
      <c r="L53" s="96"/>
      <c r="M53" s="117"/>
      <c r="N53" s="98"/>
      <c r="O53" s="95"/>
      <c r="P53" s="96"/>
      <c r="Q53" s="97"/>
      <c r="R53" s="98"/>
      <c r="S53" s="95"/>
      <c r="T53" s="96"/>
      <c r="U53" s="95"/>
      <c r="V53" s="96"/>
      <c r="W53" s="95"/>
      <c r="X53" s="96"/>
      <c r="Y53" s="95"/>
      <c r="Z53" s="96"/>
      <c r="AA53" s="95"/>
      <c r="AB53" s="96"/>
      <c r="AC53" s="95"/>
      <c r="AD53" s="96"/>
      <c r="AE53" s="95"/>
      <c r="AF53" s="96"/>
      <c r="AG53" s="95"/>
      <c r="AH53" s="96"/>
      <c r="AJ53" s="241"/>
    </row>
    <row r="54" spans="1:36" ht="12.75">
      <c r="A54" s="13" t="s">
        <v>61</v>
      </c>
      <c r="B54" s="231"/>
      <c r="C54" s="95"/>
      <c r="D54" s="96"/>
      <c r="E54" s="117"/>
      <c r="F54" s="98"/>
      <c r="G54" s="95"/>
      <c r="H54" s="96"/>
      <c r="I54" s="97"/>
      <c r="J54" s="98"/>
      <c r="K54" s="95"/>
      <c r="L54" s="96"/>
      <c r="M54" s="117"/>
      <c r="N54" s="98"/>
      <c r="O54" s="95"/>
      <c r="P54" s="96"/>
      <c r="Q54" s="97"/>
      <c r="R54" s="98"/>
      <c r="S54" s="95"/>
      <c r="T54" s="96"/>
      <c r="U54" s="95"/>
      <c r="V54" s="96"/>
      <c r="W54" s="95"/>
      <c r="X54" s="96"/>
      <c r="Y54" s="95"/>
      <c r="Z54" s="96"/>
      <c r="AA54" s="95"/>
      <c r="AB54" s="96"/>
      <c r="AC54" s="95"/>
      <c r="AD54" s="96"/>
      <c r="AE54" s="95"/>
      <c r="AF54" s="96"/>
      <c r="AG54" s="95"/>
      <c r="AH54" s="96"/>
      <c r="AJ54" s="241"/>
    </row>
    <row r="55" spans="1:36" ht="12.75">
      <c r="A55" s="9" t="s">
        <v>62</v>
      </c>
      <c r="B55" s="228"/>
      <c r="C55" s="8"/>
      <c r="D55" s="81" t="s">
        <v>27</v>
      </c>
      <c r="E55" s="115"/>
      <c r="F55" s="88" t="s">
        <v>27</v>
      </c>
      <c r="G55" s="8"/>
      <c r="H55" s="81" t="s">
        <v>27</v>
      </c>
      <c r="I55" s="61"/>
      <c r="J55" s="88" t="s">
        <v>27</v>
      </c>
      <c r="K55" s="8"/>
      <c r="L55" s="81" t="s">
        <v>27</v>
      </c>
      <c r="M55" s="115"/>
      <c r="N55" s="88" t="s">
        <v>27</v>
      </c>
      <c r="O55" s="8"/>
      <c r="P55" s="81" t="s">
        <v>27</v>
      </c>
      <c r="Q55" s="61"/>
      <c r="R55" s="88" t="s">
        <v>27</v>
      </c>
      <c r="S55" s="8"/>
      <c r="T55" s="81" t="s">
        <v>27</v>
      </c>
      <c r="U55" s="8"/>
      <c r="V55" s="81" t="s">
        <v>27</v>
      </c>
      <c r="W55" s="8"/>
      <c r="X55" s="81" t="s">
        <v>27</v>
      </c>
      <c r="Y55" s="8"/>
      <c r="Z55" s="81" t="s">
        <v>27</v>
      </c>
      <c r="AA55" s="8"/>
      <c r="AB55" s="81" t="s">
        <v>27</v>
      </c>
      <c r="AC55" s="8"/>
      <c r="AD55" s="81" t="s">
        <v>27</v>
      </c>
      <c r="AE55" s="8"/>
      <c r="AF55" s="81" t="s">
        <v>27</v>
      </c>
      <c r="AG55" s="8"/>
      <c r="AH55" s="81" t="s">
        <v>27</v>
      </c>
      <c r="AJ55" s="241"/>
    </row>
    <row r="56" spans="1:36" ht="12.75">
      <c r="A56" s="9" t="s">
        <v>63</v>
      </c>
      <c r="B56" s="228"/>
      <c r="C56" s="8">
        <v>100</v>
      </c>
      <c r="D56" s="81"/>
      <c r="E56" s="237">
        <v>0</v>
      </c>
      <c r="F56" s="81" t="s">
        <v>23</v>
      </c>
      <c r="G56" s="237">
        <v>0</v>
      </c>
      <c r="H56" s="81" t="s">
        <v>23</v>
      </c>
      <c r="I56" s="237">
        <v>0</v>
      </c>
      <c r="J56" s="88" t="s">
        <v>23</v>
      </c>
      <c r="K56" s="8">
        <v>100</v>
      </c>
      <c r="L56" s="81"/>
      <c r="M56" s="237">
        <v>0</v>
      </c>
      <c r="N56" s="81" t="s">
        <v>23</v>
      </c>
      <c r="O56" s="237">
        <v>0</v>
      </c>
      <c r="P56" s="81" t="s">
        <v>23</v>
      </c>
      <c r="Q56" s="237">
        <v>0</v>
      </c>
      <c r="R56" s="88" t="s">
        <v>23</v>
      </c>
      <c r="S56" s="3"/>
      <c r="T56" s="81" t="s">
        <v>27</v>
      </c>
      <c r="U56" s="3"/>
      <c r="V56" s="81" t="s">
        <v>27</v>
      </c>
      <c r="W56" s="3"/>
      <c r="X56" s="81" t="s">
        <v>27</v>
      </c>
      <c r="Y56" s="3"/>
      <c r="Z56" s="81" t="s">
        <v>27</v>
      </c>
      <c r="AA56" s="3"/>
      <c r="AB56" s="81" t="s">
        <v>27</v>
      </c>
      <c r="AC56" s="3"/>
      <c r="AD56" s="81" t="s">
        <v>27</v>
      </c>
      <c r="AE56" s="3"/>
      <c r="AF56" s="81" t="s">
        <v>27</v>
      </c>
      <c r="AG56" s="3"/>
      <c r="AH56" s="81" t="s">
        <v>27</v>
      </c>
      <c r="AJ56" s="241"/>
    </row>
    <row r="57" spans="1:36" ht="12.75">
      <c r="A57" s="10" t="s">
        <v>64</v>
      </c>
      <c r="B57" s="153"/>
      <c r="C57" s="7">
        <v>69.362130648969</v>
      </c>
      <c r="D57" s="82" t="s">
        <v>22</v>
      </c>
      <c r="E57" s="116">
        <v>30.637869351031</v>
      </c>
      <c r="F57" s="89" t="s">
        <v>22</v>
      </c>
      <c r="G57" s="6">
        <v>31.55338589455</v>
      </c>
      <c r="H57" s="82" t="s">
        <v>22</v>
      </c>
      <c r="I57" s="62">
        <v>29.76511310025</v>
      </c>
      <c r="J57" s="89" t="s">
        <v>22</v>
      </c>
      <c r="K57" s="7">
        <v>79.654338427042</v>
      </c>
      <c r="L57" s="82" t="s">
        <v>22</v>
      </c>
      <c r="M57" s="116">
        <v>20.345661572958</v>
      </c>
      <c r="N57" s="89" t="s">
        <v>22</v>
      </c>
      <c r="O57" s="6">
        <v>20.461578171209</v>
      </c>
      <c r="P57" s="82" t="s">
        <v>22</v>
      </c>
      <c r="Q57" s="62">
        <v>20.234091456537</v>
      </c>
      <c r="R57" s="89" t="s">
        <v>22</v>
      </c>
      <c r="S57" s="7">
        <v>72.413233192508</v>
      </c>
      <c r="T57" s="82" t="s">
        <v>22</v>
      </c>
      <c r="U57" s="7">
        <v>27.586766807492</v>
      </c>
      <c r="V57" s="82" t="s">
        <v>22</v>
      </c>
      <c r="W57" s="7">
        <v>33.338848365622</v>
      </c>
      <c r="X57" s="82" t="s">
        <v>22</v>
      </c>
      <c r="Y57" s="7">
        <v>21.170903528413</v>
      </c>
      <c r="Z57" s="82" t="s">
        <v>22</v>
      </c>
      <c r="AA57" s="7">
        <v>75.209873255016</v>
      </c>
      <c r="AB57" s="82" t="s">
        <v>22</v>
      </c>
      <c r="AC57" s="7">
        <v>24.790126744984</v>
      </c>
      <c r="AD57" s="82" t="s">
        <v>22</v>
      </c>
      <c r="AE57" s="7">
        <v>25.51757764431</v>
      </c>
      <c r="AF57" s="82" t="s">
        <v>22</v>
      </c>
      <c r="AG57" s="7">
        <v>24.083245137345</v>
      </c>
      <c r="AH57" s="82" t="s">
        <v>22</v>
      </c>
      <c r="AJ57" s="241"/>
    </row>
    <row r="58" spans="1:36" ht="12.75">
      <c r="A58" s="14" t="s">
        <v>65</v>
      </c>
      <c r="B58" s="153"/>
      <c r="C58" s="6">
        <v>100</v>
      </c>
      <c r="D58" s="82" t="s">
        <v>22</v>
      </c>
      <c r="E58" s="238">
        <v>0</v>
      </c>
      <c r="F58" s="82" t="s">
        <v>23</v>
      </c>
      <c r="G58" s="238">
        <v>0</v>
      </c>
      <c r="H58" s="82" t="s">
        <v>23</v>
      </c>
      <c r="I58" s="238">
        <v>0</v>
      </c>
      <c r="J58" s="89" t="s">
        <v>23</v>
      </c>
      <c r="K58" s="6">
        <v>100</v>
      </c>
      <c r="L58" s="82" t="s">
        <v>22</v>
      </c>
      <c r="M58" s="238">
        <v>0</v>
      </c>
      <c r="N58" s="82" t="s">
        <v>23</v>
      </c>
      <c r="O58" s="238">
        <v>0</v>
      </c>
      <c r="P58" s="82" t="s">
        <v>23</v>
      </c>
      <c r="Q58" s="238">
        <v>0</v>
      </c>
      <c r="R58" s="89" t="s">
        <v>23</v>
      </c>
      <c r="S58" s="6">
        <v>100</v>
      </c>
      <c r="T58" s="82" t="s">
        <v>22</v>
      </c>
      <c r="U58" s="238">
        <v>0</v>
      </c>
      <c r="V58" s="82" t="s">
        <v>23</v>
      </c>
      <c r="W58" s="238">
        <v>0</v>
      </c>
      <c r="X58" s="82" t="s">
        <v>23</v>
      </c>
      <c r="Y58" s="238">
        <v>0</v>
      </c>
      <c r="Z58" s="89" t="s">
        <v>23</v>
      </c>
      <c r="AA58" s="6">
        <v>100</v>
      </c>
      <c r="AB58" s="82" t="s">
        <v>22</v>
      </c>
      <c r="AC58" s="238">
        <v>0</v>
      </c>
      <c r="AD58" s="82" t="s">
        <v>23</v>
      </c>
      <c r="AE58" s="238">
        <v>0</v>
      </c>
      <c r="AF58" s="82" t="s">
        <v>23</v>
      </c>
      <c r="AG58" s="243">
        <v>0</v>
      </c>
      <c r="AH58" s="82" t="s">
        <v>23</v>
      </c>
      <c r="AJ58" s="241"/>
    </row>
    <row r="59" spans="1:36" ht="12.75">
      <c r="A59" s="15" t="s">
        <v>66</v>
      </c>
      <c r="B59" s="154"/>
      <c r="C59" s="3"/>
      <c r="D59" s="81" t="s">
        <v>27</v>
      </c>
      <c r="E59" s="115"/>
      <c r="F59" s="88" t="s">
        <v>27</v>
      </c>
      <c r="G59" s="8"/>
      <c r="H59" s="81" t="s">
        <v>27</v>
      </c>
      <c r="I59" s="61"/>
      <c r="J59" s="88" t="s">
        <v>27</v>
      </c>
      <c r="K59" s="3"/>
      <c r="L59" s="81" t="s">
        <v>27</v>
      </c>
      <c r="M59" s="115"/>
      <c r="N59" s="88" t="s">
        <v>27</v>
      </c>
      <c r="O59" s="8"/>
      <c r="P59" s="81" t="s">
        <v>27</v>
      </c>
      <c r="Q59" s="61"/>
      <c r="R59" s="88" t="s">
        <v>27</v>
      </c>
      <c r="S59" s="3"/>
      <c r="T59" s="81" t="s">
        <v>27</v>
      </c>
      <c r="U59" s="3"/>
      <c r="V59" s="81" t="s">
        <v>27</v>
      </c>
      <c r="W59" s="3"/>
      <c r="X59" s="81" t="s">
        <v>27</v>
      </c>
      <c r="Y59" s="3"/>
      <c r="Z59" s="81" t="s">
        <v>27</v>
      </c>
      <c r="AA59" s="3"/>
      <c r="AB59" s="81" t="s">
        <v>27</v>
      </c>
      <c r="AC59" s="3"/>
      <c r="AD59" s="81" t="s">
        <v>27</v>
      </c>
      <c r="AE59" s="3"/>
      <c r="AF59" s="81" t="s">
        <v>27</v>
      </c>
      <c r="AG59" s="3"/>
      <c r="AH59" s="81" t="s">
        <v>27</v>
      </c>
      <c r="AJ59" s="241"/>
    </row>
    <row r="60" spans="1:36" ht="12.75">
      <c r="A60" s="9" t="s">
        <v>67</v>
      </c>
      <c r="B60" s="228"/>
      <c r="C60" s="100"/>
      <c r="D60" s="99" t="s">
        <v>27</v>
      </c>
      <c r="E60" s="118"/>
      <c r="F60" s="102" t="s">
        <v>23</v>
      </c>
      <c r="G60" s="8"/>
      <c r="H60" s="99" t="s">
        <v>23</v>
      </c>
      <c r="I60" s="101"/>
      <c r="J60" s="102" t="s">
        <v>23</v>
      </c>
      <c r="K60" s="8">
        <v>100</v>
      </c>
      <c r="L60" s="81"/>
      <c r="M60" s="237">
        <v>0</v>
      </c>
      <c r="N60" s="81" t="s">
        <v>23</v>
      </c>
      <c r="O60" s="237">
        <v>0</v>
      </c>
      <c r="P60" s="81" t="s">
        <v>23</v>
      </c>
      <c r="Q60" s="237">
        <v>0</v>
      </c>
      <c r="R60" s="88" t="s">
        <v>23</v>
      </c>
      <c r="S60" s="8">
        <v>100</v>
      </c>
      <c r="T60" s="81"/>
      <c r="U60" s="237">
        <v>0</v>
      </c>
      <c r="V60" s="81" t="s">
        <v>23</v>
      </c>
      <c r="W60" s="237">
        <v>0</v>
      </c>
      <c r="X60" s="81" t="s">
        <v>23</v>
      </c>
      <c r="Y60" s="237">
        <v>0</v>
      </c>
      <c r="Z60" s="88" t="s">
        <v>23</v>
      </c>
      <c r="AA60" s="100"/>
      <c r="AB60" s="99" t="s">
        <v>27</v>
      </c>
      <c r="AC60" s="100"/>
      <c r="AD60" s="99" t="s">
        <v>27</v>
      </c>
      <c r="AE60" s="100"/>
      <c r="AF60" s="99" t="s">
        <v>27</v>
      </c>
      <c r="AG60" s="100"/>
      <c r="AH60" s="99" t="s">
        <v>27</v>
      </c>
      <c r="AJ60" s="241"/>
    </row>
    <row r="61" spans="1:36" ht="12.75">
      <c r="A61" s="10" t="s">
        <v>68</v>
      </c>
      <c r="B61" s="229"/>
      <c r="C61" s="104">
        <v>50.922296518331</v>
      </c>
      <c r="D61" s="103" t="s">
        <v>22</v>
      </c>
      <c r="E61" s="119">
        <v>49.077703481669</v>
      </c>
      <c r="F61" s="106" t="s">
        <v>22</v>
      </c>
      <c r="G61" s="6">
        <v>51.29193433262</v>
      </c>
      <c r="H61" s="103" t="s">
        <v>22</v>
      </c>
      <c r="I61" s="105">
        <v>47.578072126076</v>
      </c>
      <c r="J61" s="106" t="s">
        <v>22</v>
      </c>
      <c r="K61" s="104">
        <v>75.596611562411</v>
      </c>
      <c r="L61" s="103" t="s">
        <v>22</v>
      </c>
      <c r="M61" s="119">
        <v>24.403388437589</v>
      </c>
      <c r="N61" s="106" t="s">
        <v>22</v>
      </c>
      <c r="O61" s="6">
        <v>23.905966081163</v>
      </c>
      <c r="P61" s="103" t="s">
        <v>22</v>
      </c>
      <c r="Q61" s="105">
        <v>24.7598893049</v>
      </c>
      <c r="R61" s="106" t="s">
        <v>22</v>
      </c>
      <c r="S61" s="104">
        <v>84.47895526339</v>
      </c>
      <c r="T61" s="103" t="s">
        <v>22</v>
      </c>
      <c r="U61" s="104">
        <v>15.52104473661</v>
      </c>
      <c r="V61" s="103" t="s">
        <v>22</v>
      </c>
      <c r="W61" s="104">
        <v>15.089877010407</v>
      </c>
      <c r="X61" s="103" t="s">
        <v>22</v>
      </c>
      <c r="Y61" s="104">
        <v>15.777621393385</v>
      </c>
      <c r="Z61" s="103" t="s">
        <v>22</v>
      </c>
      <c r="AA61" s="104">
        <v>72.675021699092</v>
      </c>
      <c r="AB61" s="103" t="s">
        <v>22</v>
      </c>
      <c r="AC61" s="104">
        <v>27.324978300908</v>
      </c>
      <c r="AD61" s="103" t="s">
        <v>22</v>
      </c>
      <c r="AE61" s="104">
        <v>27.321064450352</v>
      </c>
      <c r="AF61" s="103" t="s">
        <v>22</v>
      </c>
      <c r="AG61" s="104">
        <v>27.32769912616</v>
      </c>
      <c r="AH61" s="103" t="s">
        <v>22</v>
      </c>
      <c r="AJ61" s="241"/>
    </row>
    <row r="62" spans="1:36" ht="12.75">
      <c r="A62" s="10" t="s">
        <v>69</v>
      </c>
      <c r="B62" s="229">
        <v>2</v>
      </c>
      <c r="C62" s="7">
        <v>79.367027836631</v>
      </c>
      <c r="D62" s="82" t="s">
        <v>21</v>
      </c>
      <c r="E62" s="116">
        <v>20.632972163369</v>
      </c>
      <c r="F62" s="89" t="s">
        <v>21</v>
      </c>
      <c r="G62" s="6">
        <v>21.758055038867</v>
      </c>
      <c r="H62" s="82" t="s">
        <v>21</v>
      </c>
      <c r="I62" s="62">
        <v>19.45216402477</v>
      </c>
      <c r="J62" s="89" t="s">
        <v>21</v>
      </c>
      <c r="K62" s="7"/>
      <c r="L62" s="82" t="s">
        <v>327</v>
      </c>
      <c r="M62" s="116"/>
      <c r="N62" s="89" t="s">
        <v>333</v>
      </c>
      <c r="O62" s="6"/>
      <c r="P62" s="82" t="s">
        <v>331</v>
      </c>
      <c r="Q62" s="62"/>
      <c r="R62" s="89" t="s">
        <v>339</v>
      </c>
      <c r="S62" s="7">
        <v>48.57864494351</v>
      </c>
      <c r="T62" s="82" t="s">
        <v>21</v>
      </c>
      <c r="U62" s="7">
        <v>51.42135505649</v>
      </c>
      <c r="V62" s="82" t="s">
        <v>21</v>
      </c>
      <c r="W62" s="7">
        <v>50.943443389169</v>
      </c>
      <c r="X62" s="82" t="s">
        <v>21</v>
      </c>
      <c r="Y62" s="7">
        <v>51.809046125219</v>
      </c>
      <c r="Z62" s="82" t="s">
        <v>21</v>
      </c>
      <c r="AA62" s="7">
        <v>56.524023853323</v>
      </c>
      <c r="AB62" s="82" t="s">
        <v>21</v>
      </c>
      <c r="AC62" s="7">
        <v>43.475976146677</v>
      </c>
      <c r="AD62" s="82" t="s">
        <v>21</v>
      </c>
      <c r="AE62" s="7">
        <v>42.424849854698</v>
      </c>
      <c r="AF62" s="82" t="s">
        <v>21</v>
      </c>
      <c r="AG62" s="7">
        <v>44.392239584729</v>
      </c>
      <c r="AH62" s="82" t="s">
        <v>21</v>
      </c>
      <c r="AJ62" s="241"/>
    </row>
    <row r="63" spans="1:36" ht="12.75">
      <c r="A63" s="15" t="s">
        <v>70</v>
      </c>
      <c r="B63" s="228"/>
      <c r="C63" s="100"/>
      <c r="D63" s="99" t="s">
        <v>27</v>
      </c>
      <c r="E63" s="100"/>
      <c r="F63" s="99" t="s">
        <v>27</v>
      </c>
      <c r="G63" s="100"/>
      <c r="H63" s="99" t="s">
        <v>27</v>
      </c>
      <c r="I63" s="100"/>
      <c r="J63" s="99" t="s">
        <v>27</v>
      </c>
      <c r="K63" s="100"/>
      <c r="L63" s="99" t="s">
        <v>27</v>
      </c>
      <c r="M63" s="100"/>
      <c r="N63" s="99" t="s">
        <v>27</v>
      </c>
      <c r="O63" s="100"/>
      <c r="P63" s="99" t="s">
        <v>27</v>
      </c>
      <c r="Q63" s="100"/>
      <c r="R63" s="99" t="s">
        <v>27</v>
      </c>
      <c r="S63" s="100"/>
      <c r="T63" s="99" t="s">
        <v>27</v>
      </c>
      <c r="U63" s="100"/>
      <c r="V63" s="99" t="s">
        <v>27</v>
      </c>
      <c r="W63" s="100"/>
      <c r="X63" s="99" t="s">
        <v>27</v>
      </c>
      <c r="Y63" s="100"/>
      <c r="Z63" s="99" t="s">
        <v>27</v>
      </c>
      <c r="AA63" s="100"/>
      <c r="AB63" s="99" t="s">
        <v>27</v>
      </c>
      <c r="AC63" s="100"/>
      <c r="AD63" s="99" t="s">
        <v>27</v>
      </c>
      <c r="AE63" s="100"/>
      <c r="AF63" s="99" t="s">
        <v>27</v>
      </c>
      <c r="AG63" s="100"/>
      <c r="AH63" s="99" t="s">
        <v>27</v>
      </c>
      <c r="AJ63" s="241"/>
    </row>
    <row r="64" spans="1:36" ht="12.75">
      <c r="A64" s="15" t="s">
        <v>71</v>
      </c>
      <c r="B64" s="228">
        <v>1</v>
      </c>
      <c r="C64" s="100"/>
      <c r="D64" s="99" t="s">
        <v>27</v>
      </c>
      <c r="E64" s="100"/>
      <c r="F64" s="99" t="s">
        <v>27</v>
      </c>
      <c r="G64" s="100"/>
      <c r="H64" s="99" t="s">
        <v>27</v>
      </c>
      <c r="I64" s="100"/>
      <c r="J64" s="99" t="s">
        <v>27</v>
      </c>
      <c r="K64" s="100"/>
      <c r="L64" s="99" t="s">
        <v>27</v>
      </c>
      <c r="M64" s="100"/>
      <c r="N64" s="99" t="s">
        <v>27</v>
      </c>
      <c r="O64" s="100"/>
      <c r="P64" s="99" t="s">
        <v>27</v>
      </c>
      <c r="Q64" s="100"/>
      <c r="R64" s="99" t="s">
        <v>27</v>
      </c>
      <c r="S64" s="100"/>
      <c r="T64" s="99" t="s">
        <v>27</v>
      </c>
      <c r="U64" s="100"/>
      <c r="V64" s="99" t="s">
        <v>27</v>
      </c>
      <c r="W64" s="100"/>
      <c r="X64" s="99" t="s">
        <v>27</v>
      </c>
      <c r="Y64" s="100"/>
      <c r="Z64" s="99" t="s">
        <v>27</v>
      </c>
      <c r="AA64" s="100"/>
      <c r="AB64" s="99" t="s">
        <v>27</v>
      </c>
      <c r="AC64" s="100"/>
      <c r="AD64" s="99" t="s">
        <v>27</v>
      </c>
      <c r="AE64" s="100"/>
      <c r="AF64" s="99" t="s">
        <v>27</v>
      </c>
      <c r="AG64" s="100"/>
      <c r="AH64" s="99" t="s">
        <v>27</v>
      </c>
      <c r="AJ64" s="241"/>
    </row>
    <row r="65" spans="1:36" ht="12.75">
      <c r="A65" s="13"/>
      <c r="B65" s="231"/>
      <c r="C65" s="95"/>
      <c r="D65" s="96"/>
      <c r="E65" s="117"/>
      <c r="F65" s="98"/>
      <c r="G65" s="95"/>
      <c r="H65" s="96"/>
      <c r="I65" s="97"/>
      <c r="J65" s="98"/>
      <c r="K65" s="95"/>
      <c r="L65" s="96"/>
      <c r="M65" s="117"/>
      <c r="N65" s="98"/>
      <c r="O65" s="95"/>
      <c r="P65" s="96"/>
      <c r="Q65" s="97"/>
      <c r="R65" s="98"/>
      <c r="S65" s="95"/>
      <c r="T65" s="96"/>
      <c r="U65" s="95"/>
      <c r="V65" s="96"/>
      <c r="W65" s="95"/>
      <c r="X65" s="96"/>
      <c r="Y65" s="95"/>
      <c r="Z65" s="96"/>
      <c r="AA65" s="95"/>
      <c r="AB65" s="96"/>
      <c r="AC65" s="95"/>
      <c r="AD65" s="96"/>
      <c r="AE65" s="95"/>
      <c r="AF65" s="96"/>
      <c r="AG65" s="95"/>
      <c r="AH65" s="96"/>
      <c r="AJ65" s="241"/>
    </row>
    <row r="66" spans="1:36" ht="13.5" thickBot="1">
      <c r="A66" s="16" t="s">
        <v>72</v>
      </c>
      <c r="B66" s="235"/>
      <c r="C66" s="107">
        <v>73.16347429953655</v>
      </c>
      <c r="D66" s="108" t="s">
        <v>22</v>
      </c>
      <c r="E66" s="107">
        <v>26.836525700463472</v>
      </c>
      <c r="F66" s="108" t="s">
        <v>22</v>
      </c>
      <c r="G66" s="107">
        <v>25.53091262212881</v>
      </c>
      <c r="H66" s="108" t="s">
        <v>22</v>
      </c>
      <c r="I66" s="107">
        <v>27.41467219534651</v>
      </c>
      <c r="J66" s="108" t="s">
        <v>22</v>
      </c>
      <c r="K66" s="107">
        <v>88.73502757340619</v>
      </c>
      <c r="L66" s="108" t="s">
        <v>22</v>
      </c>
      <c r="M66" s="107">
        <v>11.264972426593946</v>
      </c>
      <c r="N66" s="108" t="s">
        <v>22</v>
      </c>
      <c r="O66" s="107">
        <v>10.677667318074016</v>
      </c>
      <c r="P66" s="108" t="s">
        <v>22</v>
      </c>
      <c r="Q66" s="107">
        <v>11.784057280152664</v>
      </c>
      <c r="R66" s="108" t="s">
        <v>22</v>
      </c>
      <c r="S66" s="107">
        <v>76.55981393122573</v>
      </c>
      <c r="T66" s="108" t="s">
        <v>22</v>
      </c>
      <c r="U66" s="107">
        <v>23.440186068774292</v>
      </c>
      <c r="V66" s="108" t="s">
        <v>22</v>
      </c>
      <c r="W66" s="107">
        <v>23.042366146593952</v>
      </c>
      <c r="X66" s="108" t="s">
        <v>22</v>
      </c>
      <c r="Y66" s="107">
        <v>23.54960914656742</v>
      </c>
      <c r="Z66" s="108" t="s">
        <v>22</v>
      </c>
      <c r="AA66" s="107">
        <v>78.7681174536316</v>
      </c>
      <c r="AB66" s="108" t="s">
        <v>22</v>
      </c>
      <c r="AC66" s="107">
        <v>21.231882546368702</v>
      </c>
      <c r="AD66" s="108" t="s">
        <v>22</v>
      </c>
      <c r="AE66" s="107">
        <v>20.347295962757872</v>
      </c>
      <c r="AF66" s="108" t="s">
        <v>22</v>
      </c>
      <c r="AG66" s="107">
        <v>21.898124798509933</v>
      </c>
      <c r="AH66" s="108" t="s">
        <v>22</v>
      </c>
      <c r="AJ66" s="241"/>
    </row>
    <row r="67" ht="12.75">
      <c r="A67" s="215" t="s">
        <v>73</v>
      </c>
    </row>
    <row r="68" ht="12.75">
      <c r="A68" s="215" t="s">
        <v>353</v>
      </c>
    </row>
    <row r="69" spans="1:22" s="76" customFormat="1" ht="12.75">
      <c r="A69" s="142" t="s">
        <v>74</v>
      </c>
      <c r="B69" s="142"/>
      <c r="C69" s="142"/>
      <c r="D69" s="142"/>
      <c r="E69" s="142"/>
      <c r="F69" s="142"/>
      <c r="G69" s="142"/>
      <c r="H69" s="142"/>
      <c r="I69" s="142"/>
      <c r="J69" s="142"/>
      <c r="K69" s="129"/>
      <c r="M69" s="143"/>
      <c r="O69" s="129"/>
      <c r="Q69" s="129"/>
      <c r="S69" s="129"/>
      <c r="U69" s="129"/>
      <c r="V69" s="129"/>
    </row>
    <row r="70" spans="1:13" s="76" customFormat="1" ht="12.75">
      <c r="A70" s="225" t="s">
        <v>75</v>
      </c>
      <c r="B70" s="125"/>
      <c r="C70" s="126"/>
      <c r="D70" s="126"/>
      <c r="E70" s="126"/>
      <c r="F70" s="126"/>
      <c r="G70" s="126"/>
      <c r="H70" s="126"/>
      <c r="I70" s="126"/>
      <c r="J70" s="126"/>
      <c r="M70" s="111"/>
    </row>
  </sheetData>
  <sheetProtection/>
  <mergeCells count="40">
    <mergeCell ref="C14:D14"/>
    <mergeCell ref="E14:F14"/>
    <mergeCell ref="G14:H14"/>
    <mergeCell ref="I14:J14"/>
    <mergeCell ref="C11:J11"/>
    <mergeCell ref="C12:D13"/>
    <mergeCell ref="E12:J12"/>
    <mergeCell ref="E13:F13"/>
    <mergeCell ref="G13:H13"/>
    <mergeCell ref="I13:J13"/>
    <mergeCell ref="S14:T14"/>
    <mergeCell ref="U14:V14"/>
    <mergeCell ref="AA14:AB14"/>
    <mergeCell ref="W14:X14"/>
    <mergeCell ref="Y14:Z14"/>
    <mergeCell ref="AC14:AD14"/>
    <mergeCell ref="AE14:AF14"/>
    <mergeCell ref="AG14:AH14"/>
    <mergeCell ref="AA11:AH11"/>
    <mergeCell ref="AA12:AB13"/>
    <mergeCell ref="AC12:AH12"/>
    <mergeCell ref="AC13:AD13"/>
    <mergeCell ref="AE13:AF13"/>
    <mergeCell ref="AG13:AH13"/>
    <mergeCell ref="K11:R11"/>
    <mergeCell ref="K12:L13"/>
    <mergeCell ref="M12:R12"/>
    <mergeCell ref="S11:Z11"/>
    <mergeCell ref="S12:T13"/>
    <mergeCell ref="U12:Z12"/>
    <mergeCell ref="U13:V13"/>
    <mergeCell ref="W13:X13"/>
    <mergeCell ref="Y13:Z13"/>
    <mergeCell ref="K14:L14"/>
    <mergeCell ref="M14:N14"/>
    <mergeCell ref="O14:P14"/>
    <mergeCell ref="Q14:R14"/>
    <mergeCell ref="M13:N13"/>
    <mergeCell ref="O13:P13"/>
    <mergeCell ref="Q13:R13"/>
  </mergeCells>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54" r:id="rId2"/>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B70"/>
  <sheetViews>
    <sheetView showGridLines="0" zoomScale="90" zoomScaleNormal="90" zoomScalePageLayoutView="0" workbookViewId="0" topLeftCell="A34">
      <selection activeCell="A34" sqref="A1:IV16384"/>
    </sheetView>
  </sheetViews>
  <sheetFormatPr defaultColWidth="9.140625" defaultRowHeight="12.75"/>
  <cols>
    <col min="1" max="1" width="21.421875" style="0" customWidth="1"/>
    <col min="2" max="2" width="9.140625" style="0" customWidth="1"/>
    <col min="3" max="3" width="6.7109375" style="76" customWidth="1"/>
    <col min="4" max="4" width="3.28125" style="76" customWidth="1"/>
    <col min="5" max="5" width="6.7109375" style="76" customWidth="1"/>
    <col min="6" max="6" width="3.28125" style="76" customWidth="1"/>
    <col min="7" max="7" width="6.7109375" style="76" customWidth="1"/>
    <col min="8" max="8" width="3.28125" style="76" customWidth="1"/>
    <col min="9" max="9" width="6.7109375" style="76" customWidth="1"/>
    <col min="10" max="10" width="3.28125" style="76" customWidth="1"/>
    <col min="11" max="11" width="6.7109375" style="76" customWidth="1"/>
    <col min="12" max="12" width="3.28125" style="76" customWidth="1"/>
    <col min="13" max="13" width="6.7109375" style="76" customWidth="1"/>
    <col min="14" max="14" width="3.28125" style="76" customWidth="1"/>
    <col min="15" max="15" width="6.7109375" style="76" customWidth="1"/>
    <col min="16" max="16" width="3.28125" style="76" customWidth="1"/>
    <col min="17" max="17" width="6.7109375" style="76" customWidth="1"/>
    <col min="18" max="18" width="3.28125" style="76" customWidth="1"/>
    <col min="19" max="19" width="6.7109375" style="0" customWidth="1"/>
    <col min="20" max="20" width="3.28125" style="76" customWidth="1"/>
    <col min="21" max="21" width="6.7109375" style="76" customWidth="1"/>
    <col min="22" max="22" width="3.28125" style="76" customWidth="1"/>
    <col min="23" max="23" width="6.7109375" style="0" customWidth="1"/>
    <col min="24" max="24" width="3.28125" style="76" customWidth="1"/>
    <col min="25" max="25" width="6.7109375" style="0" customWidth="1"/>
    <col min="26" max="26" width="3.28125" style="76" customWidth="1"/>
  </cols>
  <sheetData>
    <row r="1" spans="1:26" s="249" customFormat="1" ht="12.75">
      <c r="A1" s="250" t="s">
        <v>373</v>
      </c>
      <c r="C1" s="140"/>
      <c r="D1" s="140"/>
      <c r="E1" s="140"/>
      <c r="F1" s="140"/>
      <c r="G1" s="140"/>
      <c r="H1" s="140"/>
      <c r="I1" s="140"/>
      <c r="J1" s="140"/>
      <c r="K1" s="140"/>
      <c r="L1" s="140"/>
      <c r="M1" s="140"/>
      <c r="N1" s="140"/>
      <c r="O1" s="140"/>
      <c r="P1" s="140"/>
      <c r="Q1" s="140"/>
      <c r="R1" s="140"/>
      <c r="T1" s="140"/>
      <c r="U1" s="140"/>
      <c r="V1" s="140"/>
      <c r="X1" s="140"/>
      <c r="Z1" s="140"/>
    </row>
    <row r="2" spans="1:26" s="249" customFormat="1" ht="12.75">
      <c r="A2" s="249" t="s">
        <v>374</v>
      </c>
      <c r="B2" s="249" t="s">
        <v>375</v>
      </c>
      <c r="C2" s="140"/>
      <c r="D2" s="140"/>
      <c r="E2" s="140"/>
      <c r="F2" s="140"/>
      <c r="G2" s="140"/>
      <c r="H2" s="140"/>
      <c r="I2" s="140"/>
      <c r="J2" s="140"/>
      <c r="K2" s="140"/>
      <c r="L2" s="140"/>
      <c r="M2" s="140"/>
      <c r="N2" s="140"/>
      <c r="O2" s="140"/>
      <c r="P2" s="140"/>
      <c r="Q2" s="140"/>
      <c r="R2" s="140"/>
      <c r="T2" s="140"/>
      <c r="U2" s="140"/>
      <c r="V2" s="140"/>
      <c r="X2" s="140"/>
      <c r="Z2" s="140"/>
    </row>
    <row r="3" spans="1:26" s="249" customFormat="1" ht="12.75">
      <c r="A3" s="249" t="s">
        <v>376</v>
      </c>
      <c r="C3" s="140"/>
      <c r="D3" s="140"/>
      <c r="E3" s="140"/>
      <c r="F3" s="140"/>
      <c r="G3" s="140"/>
      <c r="H3" s="140"/>
      <c r="I3" s="140"/>
      <c r="J3" s="140"/>
      <c r="K3" s="140"/>
      <c r="L3" s="140"/>
      <c r="M3" s="140"/>
      <c r="N3" s="140"/>
      <c r="O3" s="140"/>
      <c r="P3" s="140"/>
      <c r="Q3" s="140"/>
      <c r="R3" s="140"/>
      <c r="T3" s="140"/>
      <c r="U3" s="140"/>
      <c r="V3" s="140"/>
      <c r="X3" s="140"/>
      <c r="Z3" s="140"/>
    </row>
    <row r="4" spans="1:26" s="249" customFormat="1" ht="12.75">
      <c r="A4" s="249" t="s">
        <v>377</v>
      </c>
      <c r="C4" s="140"/>
      <c r="D4" s="140"/>
      <c r="E4" s="140"/>
      <c r="F4" s="140"/>
      <c r="G4" s="140"/>
      <c r="H4" s="140"/>
      <c r="I4" s="140"/>
      <c r="J4" s="140"/>
      <c r="K4" s="140"/>
      <c r="L4" s="140"/>
      <c r="M4" s="140"/>
      <c r="N4" s="140"/>
      <c r="O4" s="140"/>
      <c r="P4" s="140"/>
      <c r="Q4" s="140"/>
      <c r="R4" s="140"/>
      <c r="T4" s="140"/>
      <c r="U4" s="140"/>
      <c r="V4" s="140"/>
      <c r="X4" s="140"/>
      <c r="Z4" s="140"/>
    </row>
    <row r="5" spans="3:26" s="249" customFormat="1" ht="12.75">
      <c r="C5" s="140"/>
      <c r="D5" s="140"/>
      <c r="E5" s="140"/>
      <c r="F5" s="140"/>
      <c r="G5" s="140"/>
      <c r="H5" s="140"/>
      <c r="I5" s="140"/>
      <c r="J5" s="140"/>
      <c r="K5" s="140"/>
      <c r="L5" s="140"/>
      <c r="M5" s="140"/>
      <c r="N5" s="140"/>
      <c r="O5" s="140"/>
      <c r="P5" s="140"/>
      <c r="Q5" s="140"/>
      <c r="R5" s="140"/>
      <c r="T5" s="140"/>
      <c r="U5" s="140"/>
      <c r="V5" s="140"/>
      <c r="X5" s="140"/>
      <c r="Z5" s="140"/>
    </row>
    <row r="6" spans="1:2" ht="12.75">
      <c r="A6" s="60" t="s">
        <v>160</v>
      </c>
      <c r="B6" s="59"/>
    </row>
    <row r="7" spans="1:2" ht="12.75">
      <c r="A7" s="135" t="s">
        <v>161</v>
      </c>
      <c r="B7" s="59"/>
    </row>
    <row r="8" ht="12.75">
      <c r="A8" s="135"/>
    </row>
    <row r="11" spans="3:26" ht="23.25" customHeight="1">
      <c r="C11" s="326" t="s">
        <v>162</v>
      </c>
      <c r="D11" s="327"/>
      <c r="E11" s="327"/>
      <c r="F11" s="327"/>
      <c r="G11" s="327"/>
      <c r="H11" s="327"/>
      <c r="I11" s="327"/>
      <c r="J11" s="328"/>
      <c r="K11" s="326" t="s">
        <v>163</v>
      </c>
      <c r="L11" s="327"/>
      <c r="M11" s="327"/>
      <c r="N11" s="327"/>
      <c r="O11" s="327"/>
      <c r="P11" s="327"/>
      <c r="Q11" s="327"/>
      <c r="R11" s="328"/>
      <c r="S11" s="326" t="s">
        <v>164</v>
      </c>
      <c r="T11" s="327"/>
      <c r="U11" s="327"/>
      <c r="V11" s="327"/>
      <c r="W11" s="327"/>
      <c r="X11" s="327"/>
      <c r="Y11" s="327"/>
      <c r="Z11" s="328"/>
    </row>
    <row r="12" spans="3:26" ht="15.75" customHeight="1">
      <c r="C12" s="330" t="s">
        <v>6</v>
      </c>
      <c r="D12" s="331"/>
      <c r="E12" s="326" t="s">
        <v>7</v>
      </c>
      <c r="F12" s="327"/>
      <c r="G12" s="327"/>
      <c r="H12" s="327"/>
      <c r="I12" s="327"/>
      <c r="J12" s="328"/>
      <c r="K12" s="330" t="s">
        <v>6</v>
      </c>
      <c r="L12" s="331"/>
      <c r="M12" s="326" t="s">
        <v>7</v>
      </c>
      <c r="N12" s="327"/>
      <c r="O12" s="327"/>
      <c r="P12" s="327"/>
      <c r="Q12" s="327"/>
      <c r="R12" s="328"/>
      <c r="S12" s="330" t="s">
        <v>6</v>
      </c>
      <c r="T12" s="331"/>
      <c r="U12" s="326" t="s">
        <v>7</v>
      </c>
      <c r="V12" s="327"/>
      <c r="W12" s="327"/>
      <c r="X12" s="327"/>
      <c r="Y12" s="327"/>
      <c r="Z12" s="328"/>
    </row>
    <row r="13" spans="1:26" ht="38.25" customHeight="1">
      <c r="A13" s="53"/>
      <c r="B13" s="36"/>
      <c r="C13" s="332"/>
      <c r="D13" s="333"/>
      <c r="E13" s="326" t="s">
        <v>8</v>
      </c>
      <c r="F13" s="328" t="s">
        <v>9</v>
      </c>
      <c r="G13" s="326" t="s">
        <v>10</v>
      </c>
      <c r="H13" s="328"/>
      <c r="I13" s="329" t="s">
        <v>11</v>
      </c>
      <c r="J13" s="329"/>
      <c r="K13" s="332"/>
      <c r="L13" s="333"/>
      <c r="M13" s="326" t="s">
        <v>8</v>
      </c>
      <c r="N13" s="328" t="s">
        <v>9</v>
      </c>
      <c r="O13" s="326" t="s">
        <v>10</v>
      </c>
      <c r="P13" s="328"/>
      <c r="Q13" s="329" t="s">
        <v>11</v>
      </c>
      <c r="R13" s="329"/>
      <c r="S13" s="332"/>
      <c r="T13" s="333"/>
      <c r="U13" s="326" t="s">
        <v>8</v>
      </c>
      <c r="V13" s="328" t="s">
        <v>9</v>
      </c>
      <c r="W13" s="326" t="s">
        <v>10</v>
      </c>
      <c r="X13" s="328"/>
      <c r="Y13" s="329" t="s">
        <v>11</v>
      </c>
      <c r="Z13" s="329"/>
    </row>
    <row r="14" spans="1:26" ht="12.75">
      <c r="A14" s="54"/>
      <c r="B14" s="37"/>
      <c r="C14" s="262">
        <v>1</v>
      </c>
      <c r="D14" s="263"/>
      <c r="E14" s="262">
        <v>2</v>
      </c>
      <c r="F14" s="263"/>
      <c r="G14" s="262">
        <v>3</v>
      </c>
      <c r="H14" s="263"/>
      <c r="I14" s="262">
        <v>4</v>
      </c>
      <c r="J14" s="263"/>
      <c r="K14" s="262">
        <v>5</v>
      </c>
      <c r="L14" s="263"/>
      <c r="M14" s="262">
        <v>6</v>
      </c>
      <c r="N14" s="263"/>
      <c r="O14" s="262">
        <v>7</v>
      </c>
      <c r="P14" s="263"/>
      <c r="Q14" s="262">
        <v>8</v>
      </c>
      <c r="R14" s="263"/>
      <c r="S14" s="262">
        <v>9</v>
      </c>
      <c r="T14" s="263"/>
      <c r="U14" s="262">
        <v>10</v>
      </c>
      <c r="V14" s="263"/>
      <c r="W14" s="262">
        <v>11</v>
      </c>
      <c r="X14" s="263"/>
      <c r="Y14" s="262">
        <v>12</v>
      </c>
      <c r="Z14" s="263"/>
    </row>
    <row r="15" spans="1:26" ht="12.75">
      <c r="A15" s="1" t="s">
        <v>19</v>
      </c>
      <c r="B15" s="21"/>
      <c r="C15" s="160"/>
      <c r="D15" s="80"/>
      <c r="E15" s="160"/>
      <c r="F15" s="80"/>
      <c r="G15" s="160"/>
      <c r="H15" s="80"/>
      <c r="I15" s="160"/>
      <c r="J15" s="80"/>
      <c r="K15" s="160"/>
      <c r="L15" s="80"/>
      <c r="M15" s="160"/>
      <c r="N15" s="80"/>
      <c r="O15" s="160"/>
      <c r="P15" s="80"/>
      <c r="Q15" s="160"/>
      <c r="R15" s="80"/>
      <c r="S15" s="160"/>
      <c r="T15" s="80"/>
      <c r="U15" s="160"/>
      <c r="V15" s="80"/>
      <c r="W15" s="160"/>
      <c r="X15" s="80"/>
      <c r="Y15" s="160"/>
      <c r="Z15" s="80"/>
    </row>
    <row r="16" spans="1:28" ht="12.75">
      <c r="A16" s="2" t="s">
        <v>20</v>
      </c>
      <c r="B16" s="150"/>
      <c r="C16" s="3">
        <v>68.95569456651</v>
      </c>
      <c r="D16" s="81" t="s">
        <v>22</v>
      </c>
      <c r="E16" s="3">
        <v>31.04430543349</v>
      </c>
      <c r="F16" s="81" t="s">
        <v>22</v>
      </c>
      <c r="G16" s="3">
        <v>31.04430543349</v>
      </c>
      <c r="H16" s="81" t="s">
        <v>22</v>
      </c>
      <c r="I16" s="3"/>
      <c r="J16" s="81" t="s">
        <v>23</v>
      </c>
      <c r="K16" s="3">
        <v>62.621688564667</v>
      </c>
      <c r="L16" s="81" t="s">
        <v>22</v>
      </c>
      <c r="M16" s="3">
        <v>37.378311435333</v>
      </c>
      <c r="N16" s="81" t="s">
        <v>22</v>
      </c>
      <c r="O16" s="3">
        <v>37.378311435333</v>
      </c>
      <c r="P16" s="81" t="s">
        <v>22</v>
      </c>
      <c r="Q16" s="3"/>
      <c r="R16" s="81" t="s">
        <v>27</v>
      </c>
      <c r="S16" s="3">
        <v>63.230199487202</v>
      </c>
      <c r="T16" s="81"/>
      <c r="U16" s="3">
        <v>36.769800512798</v>
      </c>
      <c r="V16" s="81"/>
      <c r="W16" s="3">
        <v>36.769800512798</v>
      </c>
      <c r="X16" s="81"/>
      <c r="Y16" s="3"/>
      <c r="Z16" s="81" t="s">
        <v>27</v>
      </c>
      <c r="AA16" s="241"/>
      <c r="AB16" s="241"/>
    </row>
    <row r="17" spans="1:28" ht="12.75">
      <c r="A17" s="4" t="s">
        <v>24</v>
      </c>
      <c r="B17" s="150"/>
      <c r="C17" s="3">
        <v>94.115139048923</v>
      </c>
      <c r="D17" s="81" t="s">
        <v>22</v>
      </c>
      <c r="E17" s="3">
        <v>5.8848609510769</v>
      </c>
      <c r="F17" s="81" t="s">
        <v>22</v>
      </c>
      <c r="G17" s="3">
        <v>5.8848609510769</v>
      </c>
      <c r="H17" s="81" t="s">
        <v>21</v>
      </c>
      <c r="I17" s="3"/>
      <c r="J17" s="81" t="s">
        <v>329</v>
      </c>
      <c r="K17" s="3">
        <v>90.735311590329</v>
      </c>
      <c r="L17" s="81" t="s">
        <v>22</v>
      </c>
      <c r="M17" s="3">
        <v>9.2646884096715</v>
      </c>
      <c r="N17" s="81" t="s">
        <v>22</v>
      </c>
      <c r="O17" s="3">
        <v>9.2646884096715</v>
      </c>
      <c r="P17" s="81" t="s">
        <v>21</v>
      </c>
      <c r="Q17" s="3"/>
      <c r="R17" s="81" t="s">
        <v>330</v>
      </c>
      <c r="S17" s="3">
        <v>89.57540224483</v>
      </c>
      <c r="T17" s="81" t="s">
        <v>22</v>
      </c>
      <c r="U17" s="3">
        <v>10.42459775517</v>
      </c>
      <c r="V17" s="81" t="s">
        <v>22</v>
      </c>
      <c r="W17" s="3">
        <v>10.42459775517</v>
      </c>
      <c r="X17" s="81" t="s">
        <v>21</v>
      </c>
      <c r="Y17" s="3"/>
      <c r="Z17" s="81" t="s">
        <v>331</v>
      </c>
      <c r="AA17" s="241"/>
      <c r="AB17" s="241"/>
    </row>
    <row r="18" spans="1:28" ht="12.75">
      <c r="A18" s="5" t="s">
        <v>26</v>
      </c>
      <c r="B18" s="151"/>
      <c r="C18" s="6">
        <v>45.742059342762</v>
      </c>
      <c r="D18" s="82" t="s">
        <v>22</v>
      </c>
      <c r="E18" s="6">
        <v>54.257940657238</v>
      </c>
      <c r="F18" s="82" t="s">
        <v>22</v>
      </c>
      <c r="G18" s="6">
        <v>54.257940657238</v>
      </c>
      <c r="H18" s="82" t="s">
        <v>22</v>
      </c>
      <c r="I18" s="6"/>
      <c r="J18" s="82" t="s">
        <v>27</v>
      </c>
      <c r="K18" s="6">
        <v>42.226544722866</v>
      </c>
      <c r="L18" s="82" t="s">
        <v>22</v>
      </c>
      <c r="M18" s="6">
        <v>57.773455277134</v>
      </c>
      <c r="N18" s="82" t="s">
        <v>22</v>
      </c>
      <c r="O18" s="6">
        <v>57.773455277134</v>
      </c>
      <c r="P18" s="82" t="s">
        <v>22</v>
      </c>
      <c r="Q18" s="6"/>
      <c r="R18" s="82" t="s">
        <v>27</v>
      </c>
      <c r="S18" s="6">
        <v>41.057933532119</v>
      </c>
      <c r="T18" s="82" t="s">
        <v>22</v>
      </c>
      <c r="U18" s="6">
        <v>58.942066467881</v>
      </c>
      <c r="V18" s="82" t="s">
        <v>22</v>
      </c>
      <c r="W18" s="6">
        <v>58.942066467881</v>
      </c>
      <c r="X18" s="82" t="s">
        <v>22</v>
      </c>
      <c r="Y18" s="6"/>
      <c r="Z18" s="82" t="s">
        <v>27</v>
      </c>
      <c r="AA18" s="241"/>
      <c r="AB18" s="241"/>
    </row>
    <row r="19" spans="1:28" ht="12.75">
      <c r="A19" s="5" t="s">
        <v>28</v>
      </c>
      <c r="B19" s="151">
        <v>1</v>
      </c>
      <c r="C19" s="7">
        <v>94.190053980062</v>
      </c>
      <c r="D19" s="82" t="s">
        <v>22</v>
      </c>
      <c r="E19" s="7">
        <v>5.8099460199382</v>
      </c>
      <c r="F19" s="82" t="s">
        <v>22</v>
      </c>
      <c r="G19" s="7">
        <v>5.8099460199382</v>
      </c>
      <c r="H19" s="82" t="s">
        <v>21</v>
      </c>
      <c r="I19" s="7"/>
      <c r="J19" s="82" t="s">
        <v>329</v>
      </c>
      <c r="K19" s="7">
        <v>91.439762167177</v>
      </c>
      <c r="L19" s="82" t="s">
        <v>22</v>
      </c>
      <c r="M19" s="7">
        <v>8.5602378328229</v>
      </c>
      <c r="N19" s="82" t="s">
        <v>22</v>
      </c>
      <c r="O19" s="7">
        <v>8.5602378328229</v>
      </c>
      <c r="P19" s="82" t="s">
        <v>21</v>
      </c>
      <c r="Q19" s="7"/>
      <c r="R19" s="82" t="s">
        <v>330</v>
      </c>
      <c r="S19" s="7">
        <v>94.213147904103</v>
      </c>
      <c r="T19" s="82" t="s">
        <v>22</v>
      </c>
      <c r="U19" s="7">
        <v>5.7868520958967</v>
      </c>
      <c r="V19" s="82" t="s">
        <v>22</v>
      </c>
      <c r="W19" s="7">
        <v>5.7868520958967</v>
      </c>
      <c r="X19" s="82" t="s">
        <v>21</v>
      </c>
      <c r="Y19" s="7"/>
      <c r="Z19" s="234" t="s">
        <v>331</v>
      </c>
      <c r="AA19" s="241"/>
      <c r="AB19" s="241"/>
    </row>
    <row r="20" spans="1:28" ht="12.75">
      <c r="A20" s="4" t="s">
        <v>29</v>
      </c>
      <c r="B20" s="150"/>
      <c r="C20" s="8"/>
      <c r="D20" s="81" t="s">
        <v>27</v>
      </c>
      <c r="E20" s="8"/>
      <c r="F20" s="81" t="s">
        <v>27</v>
      </c>
      <c r="G20" s="8"/>
      <c r="H20" s="81" t="s">
        <v>27</v>
      </c>
      <c r="I20" s="8"/>
      <c r="J20" s="81" t="s">
        <v>27</v>
      </c>
      <c r="K20" s="8"/>
      <c r="L20" s="81" t="s">
        <v>27</v>
      </c>
      <c r="M20" s="8"/>
      <c r="N20" s="81" t="s">
        <v>27</v>
      </c>
      <c r="O20" s="8"/>
      <c r="P20" s="81" t="s">
        <v>27</v>
      </c>
      <c r="Q20" s="8"/>
      <c r="R20" s="81" t="s">
        <v>27</v>
      </c>
      <c r="S20" s="8"/>
      <c r="T20" s="81" t="s">
        <v>27</v>
      </c>
      <c r="U20" s="8"/>
      <c r="V20" s="81" t="s">
        <v>27</v>
      </c>
      <c r="W20" s="8"/>
      <c r="X20" s="81" t="s">
        <v>27</v>
      </c>
      <c r="Y20" s="8"/>
      <c r="Z20" s="81" t="s">
        <v>27</v>
      </c>
      <c r="AA20" s="241"/>
      <c r="AB20" s="241"/>
    </row>
    <row r="21" spans="1:28" ht="12.75">
      <c r="A21" s="4" t="s">
        <v>30</v>
      </c>
      <c r="B21" s="150"/>
      <c r="C21" s="8">
        <v>98.20608017437</v>
      </c>
      <c r="D21" s="81" t="s">
        <v>22</v>
      </c>
      <c r="E21" s="8">
        <v>1.7939198256301</v>
      </c>
      <c r="F21" s="81" t="s">
        <v>22</v>
      </c>
      <c r="G21" s="8">
        <v>1.7939198256301</v>
      </c>
      <c r="H21" s="81" t="s">
        <v>22</v>
      </c>
      <c r="I21" s="8"/>
      <c r="J21" s="81" t="s">
        <v>23</v>
      </c>
      <c r="K21" s="8">
        <v>97.05530376679</v>
      </c>
      <c r="L21" s="81" t="s">
        <v>22</v>
      </c>
      <c r="M21" s="8">
        <v>2.9446962332096</v>
      </c>
      <c r="N21" s="81" t="s">
        <v>22</v>
      </c>
      <c r="O21" s="8">
        <v>2.9446962332096</v>
      </c>
      <c r="P21" s="81" t="s">
        <v>22</v>
      </c>
      <c r="Q21" s="8"/>
      <c r="R21" s="81" t="s">
        <v>23</v>
      </c>
      <c r="S21" s="8">
        <v>85.388938183969</v>
      </c>
      <c r="T21" s="81" t="s">
        <v>22</v>
      </c>
      <c r="U21" s="8">
        <v>14.611061816031</v>
      </c>
      <c r="V21" s="81" t="s">
        <v>22</v>
      </c>
      <c r="W21" s="8">
        <v>14.611061816031</v>
      </c>
      <c r="X21" s="81" t="s">
        <v>22</v>
      </c>
      <c r="Y21" s="8"/>
      <c r="Z21" s="81" t="s">
        <v>23</v>
      </c>
      <c r="AA21" s="241"/>
      <c r="AB21" s="241"/>
    </row>
    <row r="22" spans="1:28" ht="12.75">
      <c r="A22" s="5" t="s">
        <v>31</v>
      </c>
      <c r="B22" s="151"/>
      <c r="C22" s="6">
        <v>85.13633808096</v>
      </c>
      <c r="D22" s="82" t="s">
        <v>22</v>
      </c>
      <c r="E22" s="6">
        <v>14.86366191904</v>
      </c>
      <c r="F22" s="82" t="s">
        <v>22</v>
      </c>
      <c r="G22" s="6">
        <v>14.721616464495</v>
      </c>
      <c r="H22" s="82" t="s">
        <v>22</v>
      </c>
      <c r="I22" s="6">
        <v>0.14204545454545</v>
      </c>
      <c r="J22" s="82" t="s">
        <v>22</v>
      </c>
      <c r="K22" s="6">
        <v>73.136884543998</v>
      </c>
      <c r="L22" s="82" t="s">
        <v>22</v>
      </c>
      <c r="M22" s="6">
        <v>26.863115456002</v>
      </c>
      <c r="N22" s="82" t="s">
        <v>22</v>
      </c>
      <c r="O22" s="6">
        <v>26.239516198421</v>
      </c>
      <c r="P22" s="82" t="s">
        <v>22</v>
      </c>
      <c r="Q22" s="6">
        <v>0.62359925758091</v>
      </c>
      <c r="R22" s="82" t="s">
        <v>22</v>
      </c>
      <c r="S22" s="6">
        <v>98.025455398427</v>
      </c>
      <c r="T22" s="82" t="s">
        <v>22</v>
      </c>
      <c r="U22" s="6">
        <v>1.9745446015726</v>
      </c>
      <c r="V22" s="82" t="s">
        <v>22</v>
      </c>
      <c r="W22" s="6">
        <v>1.8479423927817</v>
      </c>
      <c r="X22" s="82" t="s">
        <v>22</v>
      </c>
      <c r="Y22" s="6">
        <v>0.12660220879082</v>
      </c>
      <c r="Z22" s="82" t="s">
        <v>22</v>
      </c>
      <c r="AA22" s="241"/>
      <c r="AB22" s="241"/>
    </row>
    <row r="23" spans="1:28" ht="12.75">
      <c r="A23" s="5" t="s">
        <v>32</v>
      </c>
      <c r="B23" s="151"/>
      <c r="C23" s="6">
        <v>95.21442546666</v>
      </c>
      <c r="D23" s="82" t="s">
        <v>22</v>
      </c>
      <c r="E23" s="6">
        <v>4.7855745333404</v>
      </c>
      <c r="F23" s="82" t="s">
        <v>22</v>
      </c>
      <c r="G23" s="6"/>
      <c r="H23" s="82" t="s">
        <v>23</v>
      </c>
      <c r="I23" s="6">
        <v>4.7855745333404</v>
      </c>
      <c r="J23" s="82" t="s">
        <v>22</v>
      </c>
      <c r="K23" s="6">
        <v>95.858820981974</v>
      </c>
      <c r="L23" s="82" t="s">
        <v>22</v>
      </c>
      <c r="M23" s="6">
        <v>4.1411790180263</v>
      </c>
      <c r="N23" s="82" t="s">
        <v>22</v>
      </c>
      <c r="O23" s="6"/>
      <c r="P23" s="82" t="s">
        <v>23</v>
      </c>
      <c r="Q23" s="6">
        <v>4.1411790180263</v>
      </c>
      <c r="R23" s="82" t="s">
        <v>22</v>
      </c>
      <c r="S23" s="6">
        <v>96.639631840343</v>
      </c>
      <c r="T23" s="82" t="s">
        <v>22</v>
      </c>
      <c r="U23" s="6">
        <v>3.3603681596574</v>
      </c>
      <c r="V23" s="82" t="s">
        <v>22</v>
      </c>
      <c r="W23" s="6"/>
      <c r="X23" s="82" t="s">
        <v>23</v>
      </c>
      <c r="Y23" s="6">
        <v>3.3603681596574</v>
      </c>
      <c r="Z23" s="82" t="s">
        <v>22</v>
      </c>
      <c r="AA23" s="241"/>
      <c r="AB23" s="241"/>
    </row>
    <row r="24" spans="1:28" ht="12.75">
      <c r="A24" s="4" t="s">
        <v>33</v>
      </c>
      <c r="B24" s="150"/>
      <c r="C24" s="8">
        <v>98.313013730082</v>
      </c>
      <c r="D24" s="81" t="s">
        <v>22</v>
      </c>
      <c r="E24" s="8">
        <v>1.6869862699178</v>
      </c>
      <c r="F24" s="81" t="s">
        <v>22</v>
      </c>
      <c r="G24" s="8">
        <v>1.6869862699178</v>
      </c>
      <c r="H24" s="81" t="s">
        <v>22</v>
      </c>
      <c r="I24" s="8"/>
      <c r="J24" s="81" t="s">
        <v>23</v>
      </c>
      <c r="K24" s="8">
        <v>95.238068989847</v>
      </c>
      <c r="L24" s="81" t="s">
        <v>22</v>
      </c>
      <c r="M24" s="8">
        <v>4.7619310101533</v>
      </c>
      <c r="N24" s="81" t="s">
        <v>22</v>
      </c>
      <c r="O24" s="8">
        <v>4.7619310101533</v>
      </c>
      <c r="P24" s="81" t="s">
        <v>22</v>
      </c>
      <c r="Q24" s="8"/>
      <c r="R24" s="81" t="s">
        <v>23</v>
      </c>
      <c r="S24" s="8">
        <v>81.201769729396</v>
      </c>
      <c r="T24" s="81" t="s">
        <v>22</v>
      </c>
      <c r="U24" s="8">
        <v>18.798230270604</v>
      </c>
      <c r="V24" s="81" t="s">
        <v>22</v>
      </c>
      <c r="W24" s="8">
        <v>18.798230270604</v>
      </c>
      <c r="X24" s="81" t="s">
        <v>22</v>
      </c>
      <c r="Y24" s="8"/>
      <c r="Z24" s="81" t="s">
        <v>23</v>
      </c>
      <c r="AA24" s="241"/>
      <c r="AB24" s="241"/>
    </row>
    <row r="25" spans="1:28" ht="12.75">
      <c r="A25" s="4" t="s">
        <v>34</v>
      </c>
      <c r="B25" s="150"/>
      <c r="C25" s="8">
        <v>85.338778226724</v>
      </c>
      <c r="D25" s="81" t="s">
        <v>22</v>
      </c>
      <c r="E25" s="8">
        <v>14.661221773276</v>
      </c>
      <c r="F25" s="81" t="s">
        <v>22</v>
      </c>
      <c r="G25" s="8">
        <v>14.351775819869</v>
      </c>
      <c r="H25" s="81" t="s">
        <v>22</v>
      </c>
      <c r="I25" s="8">
        <v>0.30944595340737</v>
      </c>
      <c r="J25" s="81" t="s">
        <v>22</v>
      </c>
      <c r="K25" s="8">
        <v>78.088537237219</v>
      </c>
      <c r="L25" s="81" t="s">
        <v>22</v>
      </c>
      <c r="M25" s="8">
        <v>21.911462762781</v>
      </c>
      <c r="N25" s="81" t="s">
        <v>22</v>
      </c>
      <c r="O25" s="8">
        <v>21.578033200714</v>
      </c>
      <c r="P25" s="81" t="s">
        <v>22</v>
      </c>
      <c r="Q25" s="8">
        <v>0.33342956206723</v>
      </c>
      <c r="R25" s="81" t="s">
        <v>22</v>
      </c>
      <c r="S25" s="8">
        <v>68.444682203562</v>
      </c>
      <c r="T25" s="81" t="s">
        <v>22</v>
      </c>
      <c r="U25" s="8">
        <v>31.555317796438</v>
      </c>
      <c r="V25" s="81" t="s">
        <v>22</v>
      </c>
      <c r="W25" s="8">
        <v>30.633222171046</v>
      </c>
      <c r="X25" s="81" t="s">
        <v>22</v>
      </c>
      <c r="Y25" s="8">
        <v>0.92209562539149</v>
      </c>
      <c r="Z25" s="81" t="s">
        <v>22</v>
      </c>
      <c r="AA25" s="241"/>
      <c r="AB25" s="241"/>
    </row>
    <row r="26" spans="1:28" ht="12.75">
      <c r="A26" s="5" t="s">
        <v>35</v>
      </c>
      <c r="B26" s="151"/>
      <c r="C26" s="6">
        <v>95.351825379143</v>
      </c>
      <c r="D26" s="82" t="s">
        <v>22</v>
      </c>
      <c r="E26" s="6">
        <v>4.6481746208572</v>
      </c>
      <c r="F26" s="82" t="s">
        <v>22</v>
      </c>
      <c r="G26" s="6">
        <v>4.6481746208572</v>
      </c>
      <c r="H26" s="82" t="s">
        <v>21</v>
      </c>
      <c r="I26" s="6"/>
      <c r="J26" s="82" t="s">
        <v>329</v>
      </c>
      <c r="K26" s="6">
        <v>90.409330967804</v>
      </c>
      <c r="L26" s="82" t="s">
        <v>22</v>
      </c>
      <c r="M26" s="6">
        <v>9.5906690321962</v>
      </c>
      <c r="N26" s="82" t="s">
        <v>22</v>
      </c>
      <c r="O26" s="6">
        <v>9.5906690321962</v>
      </c>
      <c r="P26" s="82" t="s">
        <v>21</v>
      </c>
      <c r="Q26" s="6"/>
      <c r="R26" s="82" t="s">
        <v>330</v>
      </c>
      <c r="S26" s="6">
        <v>92.036316152707</v>
      </c>
      <c r="T26" s="82" t="s">
        <v>22</v>
      </c>
      <c r="U26" s="6">
        <v>7.9636838472914</v>
      </c>
      <c r="V26" s="82" t="s">
        <v>22</v>
      </c>
      <c r="W26" s="6">
        <v>7.9636838472914</v>
      </c>
      <c r="X26" s="82" t="s">
        <v>21</v>
      </c>
      <c r="Y26" s="6"/>
      <c r="Z26" s="234" t="s">
        <v>331</v>
      </c>
      <c r="AA26" s="241"/>
      <c r="AB26" s="241"/>
    </row>
    <row r="27" spans="1:28" ht="12.75">
      <c r="A27" s="5" t="s">
        <v>36</v>
      </c>
      <c r="B27" s="151"/>
      <c r="C27" s="6"/>
      <c r="D27" s="82" t="s">
        <v>27</v>
      </c>
      <c r="E27" s="6"/>
      <c r="F27" s="82" t="s">
        <v>27</v>
      </c>
      <c r="G27" s="6"/>
      <c r="H27" s="82" t="s">
        <v>27</v>
      </c>
      <c r="I27" s="6"/>
      <c r="J27" s="82" t="s">
        <v>27</v>
      </c>
      <c r="K27" s="6"/>
      <c r="L27" s="82" t="s">
        <v>27</v>
      </c>
      <c r="M27" s="6"/>
      <c r="N27" s="82" t="s">
        <v>27</v>
      </c>
      <c r="O27" s="6"/>
      <c r="P27" s="82" t="s">
        <v>27</v>
      </c>
      <c r="Q27" s="6"/>
      <c r="R27" s="82" t="s">
        <v>27</v>
      </c>
      <c r="S27" s="6"/>
      <c r="T27" s="82" t="s">
        <v>27</v>
      </c>
      <c r="U27" s="6"/>
      <c r="V27" s="82" t="s">
        <v>27</v>
      </c>
      <c r="W27" s="6"/>
      <c r="X27" s="82" t="s">
        <v>27</v>
      </c>
      <c r="Y27" s="6"/>
      <c r="Z27" s="82" t="s">
        <v>27</v>
      </c>
      <c r="AA27" s="241"/>
      <c r="AB27" s="241"/>
    </row>
    <row r="28" spans="1:28" ht="12.75">
      <c r="A28" s="4" t="s">
        <v>37</v>
      </c>
      <c r="B28" s="150"/>
      <c r="C28" s="8">
        <v>86.009661033658</v>
      </c>
      <c r="D28" s="81" t="s">
        <v>22</v>
      </c>
      <c r="E28" s="8">
        <v>13.990338966342</v>
      </c>
      <c r="F28" s="81" t="s">
        <v>22</v>
      </c>
      <c r="G28" s="8">
        <v>13.990338966342</v>
      </c>
      <c r="H28" s="81" t="s">
        <v>22</v>
      </c>
      <c r="I28" s="8"/>
      <c r="J28" s="81" t="s">
        <v>23</v>
      </c>
      <c r="K28" s="8">
        <v>85.268279185593</v>
      </c>
      <c r="L28" s="81" t="s">
        <v>22</v>
      </c>
      <c r="M28" s="8">
        <v>14.731720814407</v>
      </c>
      <c r="N28" s="81" t="s">
        <v>22</v>
      </c>
      <c r="O28" s="8">
        <v>14.731720814407</v>
      </c>
      <c r="P28" s="81" t="s">
        <v>22</v>
      </c>
      <c r="Q28" s="8"/>
      <c r="R28" s="81" t="s">
        <v>23</v>
      </c>
      <c r="S28" s="8">
        <v>73.476434643253</v>
      </c>
      <c r="T28" s="81" t="s">
        <v>22</v>
      </c>
      <c r="U28" s="8">
        <v>26.523565356747</v>
      </c>
      <c r="V28" s="81" t="s">
        <v>22</v>
      </c>
      <c r="W28" s="8">
        <v>26.523565356747</v>
      </c>
      <c r="X28" s="81" t="s">
        <v>22</v>
      </c>
      <c r="Y28" s="8"/>
      <c r="Z28" s="81" t="s">
        <v>23</v>
      </c>
      <c r="AA28" s="241"/>
      <c r="AB28" s="241"/>
    </row>
    <row r="29" spans="1:28" ht="12.75">
      <c r="A29" s="4" t="s">
        <v>38</v>
      </c>
      <c r="B29" s="148"/>
      <c r="C29" s="8">
        <v>96.835485834066</v>
      </c>
      <c r="D29" s="81" t="s">
        <v>22</v>
      </c>
      <c r="E29" s="8">
        <v>3.1645141659341</v>
      </c>
      <c r="F29" s="81" t="s">
        <v>22</v>
      </c>
      <c r="G29" s="8">
        <v>3.1645141659341</v>
      </c>
      <c r="H29" s="81" t="s">
        <v>22</v>
      </c>
      <c r="I29" s="8">
        <v>0</v>
      </c>
      <c r="J29" s="81" t="s">
        <v>22</v>
      </c>
      <c r="K29" s="8">
        <v>99.050384555015</v>
      </c>
      <c r="L29" s="81" t="s">
        <v>22</v>
      </c>
      <c r="M29" s="8">
        <v>0.94961544498509</v>
      </c>
      <c r="N29" s="81" t="s">
        <v>22</v>
      </c>
      <c r="O29" s="8">
        <v>0.94961544498509</v>
      </c>
      <c r="P29" s="81" t="s">
        <v>22</v>
      </c>
      <c r="Q29" s="8">
        <v>0</v>
      </c>
      <c r="R29" s="81" t="s">
        <v>22</v>
      </c>
      <c r="S29" s="8">
        <v>80.173360527142</v>
      </c>
      <c r="T29" s="81" t="s">
        <v>22</v>
      </c>
      <c r="U29" s="8">
        <v>19.826639472858</v>
      </c>
      <c r="V29" s="81" t="s">
        <v>22</v>
      </c>
      <c r="W29" s="8">
        <v>19.030436146847</v>
      </c>
      <c r="X29" s="81" t="s">
        <v>22</v>
      </c>
      <c r="Y29" s="8">
        <v>0.79620332601192</v>
      </c>
      <c r="Z29" s="81" t="s">
        <v>22</v>
      </c>
      <c r="AA29" s="241"/>
      <c r="AB29" s="241"/>
    </row>
    <row r="30" spans="1:28" ht="12.75">
      <c r="A30" s="5" t="s">
        <v>39</v>
      </c>
      <c r="B30" s="151"/>
      <c r="C30" s="6">
        <v>99.285481499447</v>
      </c>
      <c r="D30" s="82" t="s">
        <v>22</v>
      </c>
      <c r="E30" s="6">
        <v>0.71451850055327</v>
      </c>
      <c r="F30" s="82" t="s">
        <v>22</v>
      </c>
      <c r="G30" s="6">
        <v>0</v>
      </c>
      <c r="H30" s="82" t="s">
        <v>22</v>
      </c>
      <c r="I30" s="6">
        <v>0.71451850055327</v>
      </c>
      <c r="J30" s="82" t="s">
        <v>22</v>
      </c>
      <c r="K30" s="6">
        <v>100</v>
      </c>
      <c r="L30" s="82" t="s">
        <v>22</v>
      </c>
      <c r="M30" s="6">
        <v>0</v>
      </c>
      <c r="N30" s="82" t="s">
        <v>22</v>
      </c>
      <c r="O30" s="6">
        <v>0</v>
      </c>
      <c r="P30" s="82" t="s">
        <v>22</v>
      </c>
      <c r="Q30" s="6">
        <v>0</v>
      </c>
      <c r="R30" s="82" t="s">
        <v>22</v>
      </c>
      <c r="S30" s="6">
        <v>98.400271184673</v>
      </c>
      <c r="T30" s="82" t="s">
        <v>22</v>
      </c>
      <c r="U30" s="6">
        <v>1.5997288153271</v>
      </c>
      <c r="V30" s="82" t="s">
        <v>22</v>
      </c>
      <c r="W30" s="6">
        <v>0</v>
      </c>
      <c r="X30" s="82" t="s">
        <v>22</v>
      </c>
      <c r="Y30" s="6">
        <v>1.5997288153271</v>
      </c>
      <c r="Z30" s="82" t="s">
        <v>22</v>
      </c>
      <c r="AA30" s="241"/>
      <c r="AB30" s="241"/>
    </row>
    <row r="31" spans="1:28" ht="12.75">
      <c r="A31" s="5" t="s">
        <v>40</v>
      </c>
      <c r="B31" s="151"/>
      <c r="C31" s="6">
        <v>77.125462902414</v>
      </c>
      <c r="D31" s="82" t="s">
        <v>22</v>
      </c>
      <c r="E31" s="6">
        <v>22.874537097586</v>
      </c>
      <c r="F31" s="82" t="s">
        <v>22</v>
      </c>
      <c r="G31" s="6">
        <v>22.874537097586</v>
      </c>
      <c r="H31" s="82" t="s">
        <v>22</v>
      </c>
      <c r="I31" s="6"/>
      <c r="J31" s="82" t="s">
        <v>23</v>
      </c>
      <c r="K31" s="6">
        <v>83.583611585107</v>
      </c>
      <c r="L31" s="82" t="s">
        <v>22</v>
      </c>
      <c r="M31" s="6">
        <v>16.416388414893</v>
      </c>
      <c r="N31" s="82" t="s">
        <v>22</v>
      </c>
      <c r="O31" s="6">
        <v>16.416388414893</v>
      </c>
      <c r="P31" s="82" t="s">
        <v>22</v>
      </c>
      <c r="Q31" s="6"/>
      <c r="R31" s="82" t="s">
        <v>23</v>
      </c>
      <c r="S31" s="6">
        <v>94.116269539254</v>
      </c>
      <c r="T31" s="82" t="s">
        <v>22</v>
      </c>
      <c r="U31" s="6">
        <v>5.8837304607459</v>
      </c>
      <c r="V31" s="82" t="s">
        <v>22</v>
      </c>
      <c r="W31" s="6">
        <v>5.8837304607459</v>
      </c>
      <c r="X31" s="82" t="s">
        <v>22</v>
      </c>
      <c r="Y31" s="6"/>
      <c r="Z31" s="82" t="s">
        <v>23</v>
      </c>
      <c r="AA31" s="241"/>
      <c r="AB31" s="241"/>
    </row>
    <row r="32" spans="1:28" ht="12.75">
      <c r="A32" s="4" t="s">
        <v>41</v>
      </c>
      <c r="B32" s="150"/>
      <c r="C32" s="8">
        <v>93.299514812701</v>
      </c>
      <c r="D32" s="81"/>
      <c r="E32" s="8">
        <v>6.7004851872992</v>
      </c>
      <c r="F32" s="81"/>
      <c r="G32" s="8"/>
      <c r="H32" s="81" t="s">
        <v>23</v>
      </c>
      <c r="I32" s="8">
        <v>6.7004851872992</v>
      </c>
      <c r="J32" s="81"/>
      <c r="K32" s="8">
        <v>96.121424893404</v>
      </c>
      <c r="L32" s="81"/>
      <c r="M32" s="8">
        <v>3.8785751065958</v>
      </c>
      <c r="N32" s="81"/>
      <c r="O32" s="8"/>
      <c r="P32" s="81" t="s">
        <v>23</v>
      </c>
      <c r="Q32" s="8">
        <v>3.8785751065958</v>
      </c>
      <c r="R32" s="81"/>
      <c r="S32" s="8">
        <v>90.909640200832</v>
      </c>
      <c r="T32" s="81"/>
      <c r="U32" s="8">
        <v>9.0903597991685</v>
      </c>
      <c r="V32" s="81"/>
      <c r="W32" s="8">
        <v>4.6033001970911</v>
      </c>
      <c r="X32" s="81"/>
      <c r="Y32" s="8">
        <v>4.4870596020774</v>
      </c>
      <c r="Z32" s="81"/>
      <c r="AA32" s="241"/>
      <c r="AB32" s="241"/>
    </row>
    <row r="33" spans="1:28" ht="12.75">
      <c r="A33" s="4" t="s">
        <v>42</v>
      </c>
      <c r="B33" s="150"/>
      <c r="C33" s="8">
        <v>98.841704064092</v>
      </c>
      <c r="D33" s="81" t="s">
        <v>22</v>
      </c>
      <c r="E33" s="8">
        <v>1.1582959359079</v>
      </c>
      <c r="F33" s="81" t="s">
        <v>22</v>
      </c>
      <c r="G33" s="8"/>
      <c r="H33" s="81" t="s">
        <v>23</v>
      </c>
      <c r="I33" s="8">
        <v>1.1582959359079</v>
      </c>
      <c r="J33" s="81" t="s">
        <v>22</v>
      </c>
      <c r="K33" s="8">
        <v>92.892844843808</v>
      </c>
      <c r="L33" s="81" t="s">
        <v>22</v>
      </c>
      <c r="M33" s="8">
        <v>7.1071551561924</v>
      </c>
      <c r="N33" s="81" t="s">
        <v>22</v>
      </c>
      <c r="O33" s="8"/>
      <c r="P33" s="81" t="s">
        <v>23</v>
      </c>
      <c r="Q33" s="8">
        <v>7.1071551561924</v>
      </c>
      <c r="R33" s="81" t="s">
        <v>22</v>
      </c>
      <c r="S33" s="8">
        <v>68.305122022743</v>
      </c>
      <c r="T33" s="81" t="s">
        <v>22</v>
      </c>
      <c r="U33" s="8">
        <v>31.694877977257</v>
      </c>
      <c r="V33" s="81" t="s">
        <v>22</v>
      </c>
      <c r="W33" s="8"/>
      <c r="X33" s="81" t="s">
        <v>23</v>
      </c>
      <c r="Y33" s="8">
        <v>31.694877977257</v>
      </c>
      <c r="Z33" s="81" t="s">
        <v>22</v>
      </c>
      <c r="AA33" s="241"/>
      <c r="AB33" s="241"/>
    </row>
    <row r="34" spans="1:28" ht="12.75">
      <c r="A34" s="5" t="s">
        <v>43</v>
      </c>
      <c r="B34" s="151"/>
      <c r="C34" s="6">
        <v>98.40380667099</v>
      </c>
      <c r="D34" s="82" t="s">
        <v>22</v>
      </c>
      <c r="E34" s="6">
        <v>1.5961933290097</v>
      </c>
      <c r="F34" s="82" t="s">
        <v>22</v>
      </c>
      <c r="G34" s="6"/>
      <c r="H34" s="82" t="s">
        <v>23</v>
      </c>
      <c r="I34" s="6">
        <v>1.5961933290097</v>
      </c>
      <c r="J34" s="82" t="s">
        <v>22</v>
      </c>
      <c r="K34" s="6">
        <v>81.993896292022</v>
      </c>
      <c r="L34" s="82" t="s">
        <v>22</v>
      </c>
      <c r="M34" s="6">
        <v>18.006103707978</v>
      </c>
      <c r="N34" s="82" t="s">
        <v>22</v>
      </c>
      <c r="O34" s="6">
        <v>18.006103707978</v>
      </c>
      <c r="P34" s="82" t="s">
        <v>22</v>
      </c>
      <c r="Q34" s="6"/>
      <c r="R34" s="82" t="s">
        <v>23</v>
      </c>
      <c r="S34" s="6">
        <v>56.339788124843</v>
      </c>
      <c r="T34" s="82" t="s">
        <v>22</v>
      </c>
      <c r="U34" s="6">
        <v>43.660211875157</v>
      </c>
      <c r="V34" s="82" t="s">
        <v>22</v>
      </c>
      <c r="W34" s="6">
        <v>43.660211875157</v>
      </c>
      <c r="X34" s="82" t="s">
        <v>22</v>
      </c>
      <c r="Y34" s="6"/>
      <c r="Z34" s="82" t="s">
        <v>23</v>
      </c>
      <c r="AA34" s="241"/>
      <c r="AB34" s="241"/>
    </row>
    <row r="35" spans="1:28" ht="12.75">
      <c r="A35" s="5" t="s">
        <v>44</v>
      </c>
      <c r="B35" s="151"/>
      <c r="C35" s="6">
        <v>90.436879432624</v>
      </c>
      <c r="D35" s="82" t="s">
        <v>22</v>
      </c>
      <c r="E35" s="6">
        <v>9.5631205673759</v>
      </c>
      <c r="F35" s="82" t="s">
        <v>22</v>
      </c>
      <c r="G35" s="6">
        <v>0.27234042553191</v>
      </c>
      <c r="H35" s="82" t="s">
        <v>22</v>
      </c>
      <c r="I35" s="6">
        <v>9.290780141844</v>
      </c>
      <c r="J35" s="82" t="s">
        <v>22</v>
      </c>
      <c r="K35" s="6">
        <v>81.013411452373</v>
      </c>
      <c r="L35" s="82" t="s">
        <v>22</v>
      </c>
      <c r="M35" s="6">
        <v>18.986588547627</v>
      </c>
      <c r="N35" s="82" t="s">
        <v>22</v>
      </c>
      <c r="O35" s="6">
        <v>9.7770860987779</v>
      </c>
      <c r="P35" s="82" t="s">
        <v>22</v>
      </c>
      <c r="Q35" s="6">
        <v>9.2095024488488</v>
      </c>
      <c r="R35" s="82" t="s">
        <v>22</v>
      </c>
      <c r="S35" s="6">
        <v>83.190626408292</v>
      </c>
      <c r="T35" s="82" t="s">
        <v>22</v>
      </c>
      <c r="U35" s="6">
        <v>16.809373591708</v>
      </c>
      <c r="V35" s="82" t="s">
        <v>22</v>
      </c>
      <c r="W35" s="6">
        <v>6.7065426686878</v>
      </c>
      <c r="X35" s="82" t="s">
        <v>22</v>
      </c>
      <c r="Y35" s="6">
        <v>10.10283092302</v>
      </c>
      <c r="Z35" s="82" t="s">
        <v>22</v>
      </c>
      <c r="AA35" s="241"/>
      <c r="AB35" s="241"/>
    </row>
    <row r="36" spans="1:28" ht="12.75">
      <c r="A36" s="4" t="s">
        <v>45</v>
      </c>
      <c r="B36" s="150"/>
      <c r="C36" s="8">
        <v>91.477167800618</v>
      </c>
      <c r="D36" s="81"/>
      <c r="E36" s="8">
        <v>8.522832199382</v>
      </c>
      <c r="F36" s="81"/>
      <c r="G36" s="8"/>
      <c r="H36" s="81" t="s">
        <v>23</v>
      </c>
      <c r="I36" s="8">
        <v>8.522832199382</v>
      </c>
      <c r="J36" s="81"/>
      <c r="K36" s="8">
        <v>89.312986898712</v>
      </c>
      <c r="L36" s="81"/>
      <c r="M36" s="8">
        <v>10.687013101288</v>
      </c>
      <c r="N36" s="81"/>
      <c r="O36" s="8"/>
      <c r="P36" s="81" t="s">
        <v>23</v>
      </c>
      <c r="Q36" s="8">
        <v>10.687013101288</v>
      </c>
      <c r="R36" s="81"/>
      <c r="S36" s="8">
        <v>82.633030528882</v>
      </c>
      <c r="T36" s="81"/>
      <c r="U36" s="8">
        <v>17.366969471118</v>
      </c>
      <c r="V36" s="81"/>
      <c r="W36" s="8"/>
      <c r="X36" s="81" t="s">
        <v>23</v>
      </c>
      <c r="Y36" s="8">
        <v>17.366969471118</v>
      </c>
      <c r="Z36" s="81"/>
      <c r="AA36" s="241"/>
      <c r="AB36" s="241"/>
    </row>
    <row r="37" spans="1:28" ht="12.75">
      <c r="A37" s="4" t="s">
        <v>46</v>
      </c>
      <c r="B37" s="150"/>
      <c r="C37" s="8"/>
      <c r="D37" s="81" t="s">
        <v>27</v>
      </c>
      <c r="E37" s="8"/>
      <c r="F37" s="81" t="s">
        <v>27</v>
      </c>
      <c r="G37" s="8"/>
      <c r="H37" s="81" t="s">
        <v>27</v>
      </c>
      <c r="I37" s="8"/>
      <c r="J37" s="81" t="s">
        <v>27</v>
      </c>
      <c r="K37" s="8"/>
      <c r="L37" s="81" t="s">
        <v>27</v>
      </c>
      <c r="M37" s="8"/>
      <c r="N37" s="81" t="s">
        <v>27</v>
      </c>
      <c r="O37" s="8"/>
      <c r="P37" s="81" t="s">
        <v>27</v>
      </c>
      <c r="Q37" s="8"/>
      <c r="R37" s="81" t="s">
        <v>27</v>
      </c>
      <c r="S37" s="8"/>
      <c r="T37" s="81" t="s">
        <v>27</v>
      </c>
      <c r="U37" s="8"/>
      <c r="V37" s="81" t="s">
        <v>27</v>
      </c>
      <c r="W37" s="8"/>
      <c r="X37" s="81" t="s">
        <v>27</v>
      </c>
      <c r="Y37" s="8"/>
      <c r="Z37" s="81" t="s">
        <v>27</v>
      </c>
      <c r="AA37" s="241"/>
      <c r="AB37" s="241"/>
    </row>
    <row r="38" spans="1:28" ht="12.75">
      <c r="A38" s="5" t="s">
        <v>47</v>
      </c>
      <c r="B38" s="151"/>
      <c r="C38" s="6">
        <v>98.181638054262</v>
      </c>
      <c r="D38" s="82" t="s">
        <v>22</v>
      </c>
      <c r="E38" s="6">
        <v>1.8183619457379</v>
      </c>
      <c r="F38" s="82" t="s">
        <v>22</v>
      </c>
      <c r="G38" s="6">
        <v>0</v>
      </c>
      <c r="H38" s="82" t="s">
        <v>22</v>
      </c>
      <c r="I38" s="6">
        <v>1.8183619457379</v>
      </c>
      <c r="J38" s="82" t="s">
        <v>22</v>
      </c>
      <c r="K38" s="6">
        <v>95.143758115377</v>
      </c>
      <c r="L38" s="82" t="s">
        <v>22</v>
      </c>
      <c r="M38" s="6">
        <v>4.8562418846225</v>
      </c>
      <c r="N38" s="82" t="s">
        <v>22</v>
      </c>
      <c r="O38" s="6">
        <v>0</v>
      </c>
      <c r="P38" s="82" t="s">
        <v>22</v>
      </c>
      <c r="Q38" s="6">
        <v>4.8562418846225</v>
      </c>
      <c r="R38" s="82" t="s">
        <v>22</v>
      </c>
      <c r="S38" s="6">
        <v>85.110663140356</v>
      </c>
      <c r="T38" s="82" t="s">
        <v>22</v>
      </c>
      <c r="U38" s="6">
        <v>14.889336859644</v>
      </c>
      <c r="V38" s="82" t="s">
        <v>22</v>
      </c>
      <c r="W38" s="6">
        <v>10.206576156604</v>
      </c>
      <c r="X38" s="82" t="s">
        <v>22</v>
      </c>
      <c r="Y38" s="6">
        <v>4.6827607030407</v>
      </c>
      <c r="Z38" s="82" t="s">
        <v>22</v>
      </c>
      <c r="AA38" s="241"/>
      <c r="AB38" s="241"/>
    </row>
    <row r="39" spans="1:28" ht="12.75">
      <c r="A39" s="5" t="s">
        <v>48</v>
      </c>
      <c r="B39" s="151"/>
      <c r="C39" s="6">
        <v>97.280425795248</v>
      </c>
      <c r="D39" s="82" t="s">
        <v>22</v>
      </c>
      <c r="E39" s="6">
        <v>2.7195742047516</v>
      </c>
      <c r="F39" s="82" t="s">
        <v>22</v>
      </c>
      <c r="G39" s="6">
        <v>2.3501563555164</v>
      </c>
      <c r="H39" s="82" t="s">
        <v>22</v>
      </c>
      <c r="I39" s="6">
        <v>0.36941784923516</v>
      </c>
      <c r="J39" s="82" t="s">
        <v>22</v>
      </c>
      <c r="K39" s="6">
        <v>96.52509449811</v>
      </c>
      <c r="L39" s="82" t="s">
        <v>22</v>
      </c>
      <c r="M39" s="6">
        <v>3.47490550189</v>
      </c>
      <c r="N39" s="82" t="s">
        <v>22</v>
      </c>
      <c r="O39" s="6">
        <v>3.1803863922722</v>
      </c>
      <c r="P39" s="82" t="s">
        <v>22</v>
      </c>
      <c r="Q39" s="6">
        <v>0.29451910961781</v>
      </c>
      <c r="R39" s="82" t="s">
        <v>22</v>
      </c>
      <c r="S39" s="6">
        <v>89.072250012893</v>
      </c>
      <c r="T39" s="82" t="s">
        <v>22</v>
      </c>
      <c r="U39" s="6">
        <v>10.927749987107</v>
      </c>
      <c r="V39" s="82" t="s">
        <v>22</v>
      </c>
      <c r="W39" s="6">
        <v>10.875386281503</v>
      </c>
      <c r="X39" s="82" t="s">
        <v>22</v>
      </c>
      <c r="Y39" s="6">
        <v>0.0523637056049</v>
      </c>
      <c r="Z39" s="82" t="s">
        <v>22</v>
      </c>
      <c r="AA39" s="241"/>
      <c r="AB39" s="241"/>
    </row>
    <row r="40" spans="1:28" ht="12.75">
      <c r="A40" s="4" t="s">
        <v>49</v>
      </c>
      <c r="B40" s="150"/>
      <c r="C40" s="8">
        <v>95.94499599928</v>
      </c>
      <c r="D40" s="81" t="s">
        <v>22</v>
      </c>
      <c r="E40" s="8">
        <v>4.0550040007201</v>
      </c>
      <c r="F40" s="81" t="s">
        <v>22</v>
      </c>
      <c r="G40" s="8">
        <v>1.1761052654474</v>
      </c>
      <c r="H40" s="81" t="s">
        <v>22</v>
      </c>
      <c r="I40" s="8">
        <v>2.8788987352727</v>
      </c>
      <c r="J40" s="81" t="s">
        <v>22</v>
      </c>
      <c r="K40" s="8">
        <v>94.490840369869</v>
      </c>
      <c r="L40" s="81" t="s">
        <v>22</v>
      </c>
      <c r="M40" s="8">
        <v>5.5091596301305</v>
      </c>
      <c r="N40" s="81" t="s">
        <v>22</v>
      </c>
      <c r="O40" s="8">
        <v>1.6193360898769</v>
      </c>
      <c r="P40" s="81" t="s">
        <v>22</v>
      </c>
      <c r="Q40" s="8">
        <v>3.8898235402536</v>
      </c>
      <c r="R40" s="81" t="s">
        <v>22</v>
      </c>
      <c r="S40" s="8">
        <v>84.079950979035</v>
      </c>
      <c r="T40" s="81" t="s">
        <v>22</v>
      </c>
      <c r="U40" s="8">
        <v>15.920049020965</v>
      </c>
      <c r="V40" s="81" t="s">
        <v>22</v>
      </c>
      <c r="W40" s="8">
        <v>1.3046043972913</v>
      </c>
      <c r="X40" s="81" t="s">
        <v>22</v>
      </c>
      <c r="Y40" s="8">
        <v>14.615444623674</v>
      </c>
      <c r="Z40" s="81" t="s">
        <v>22</v>
      </c>
      <c r="AA40" s="241"/>
      <c r="AB40" s="241"/>
    </row>
    <row r="41" spans="1:28" ht="12.75">
      <c r="A41" s="4" t="s">
        <v>50</v>
      </c>
      <c r="B41" s="148"/>
      <c r="C41" s="8">
        <v>88.064267111082</v>
      </c>
      <c r="D41" s="81" t="s">
        <v>22</v>
      </c>
      <c r="E41" s="8">
        <v>11.935732888918</v>
      </c>
      <c r="F41" s="81" t="s">
        <v>22</v>
      </c>
      <c r="G41" s="8">
        <v>3.7508386901283</v>
      </c>
      <c r="H41" s="81" t="s">
        <v>22</v>
      </c>
      <c r="I41" s="8">
        <v>8.1848941987894</v>
      </c>
      <c r="J41" s="81" t="s">
        <v>22</v>
      </c>
      <c r="K41" s="8">
        <v>87.299926587728</v>
      </c>
      <c r="L41" s="81" t="s">
        <v>22</v>
      </c>
      <c r="M41" s="8">
        <v>12.700073412272</v>
      </c>
      <c r="N41" s="81" t="s">
        <v>22</v>
      </c>
      <c r="O41" s="8">
        <v>6.7883878764876</v>
      </c>
      <c r="P41" s="81" t="s">
        <v>22</v>
      </c>
      <c r="Q41" s="8">
        <v>5.9116855357847</v>
      </c>
      <c r="R41" s="81" t="s">
        <v>22</v>
      </c>
      <c r="S41" s="8">
        <v>79.060452205689</v>
      </c>
      <c r="T41" s="81" t="s">
        <v>22</v>
      </c>
      <c r="U41" s="8">
        <v>20.939547794311</v>
      </c>
      <c r="V41" s="81" t="s">
        <v>22</v>
      </c>
      <c r="W41" s="8">
        <v>4.7378948768594</v>
      </c>
      <c r="X41" s="81" t="s">
        <v>22</v>
      </c>
      <c r="Y41" s="8">
        <v>16.201652917452</v>
      </c>
      <c r="Z41" s="81" t="s">
        <v>22</v>
      </c>
      <c r="AA41" s="241"/>
      <c r="AB41" s="241"/>
    </row>
    <row r="42" spans="1:28" ht="12.75">
      <c r="A42" s="5" t="s">
        <v>51</v>
      </c>
      <c r="B42" s="151"/>
      <c r="C42" s="6">
        <v>93.506837521936</v>
      </c>
      <c r="D42" s="82" t="s">
        <v>22</v>
      </c>
      <c r="E42" s="6">
        <v>6.4931624780636</v>
      </c>
      <c r="F42" s="82" t="s">
        <v>22</v>
      </c>
      <c r="G42" s="6">
        <v>6.4931624780636</v>
      </c>
      <c r="H42" s="82" t="s">
        <v>22</v>
      </c>
      <c r="I42" s="6"/>
      <c r="J42" s="82" t="s">
        <v>23</v>
      </c>
      <c r="K42" s="6">
        <v>93.257854842132</v>
      </c>
      <c r="L42" s="82" t="s">
        <v>22</v>
      </c>
      <c r="M42" s="6">
        <v>6.7421451578683</v>
      </c>
      <c r="N42" s="82" t="s">
        <v>22</v>
      </c>
      <c r="O42" s="6">
        <v>6.7421451578683</v>
      </c>
      <c r="P42" s="82" t="s">
        <v>22</v>
      </c>
      <c r="Q42" s="6"/>
      <c r="R42" s="82" t="s">
        <v>23</v>
      </c>
      <c r="S42" s="6">
        <v>84.804735111699</v>
      </c>
      <c r="T42" s="82" t="s">
        <v>22</v>
      </c>
      <c r="U42" s="6">
        <v>15.195264888301</v>
      </c>
      <c r="V42" s="82" t="s">
        <v>22</v>
      </c>
      <c r="W42" s="6">
        <v>15.195264888301</v>
      </c>
      <c r="X42" s="82" t="s">
        <v>22</v>
      </c>
      <c r="Y42" s="6"/>
      <c r="Z42" s="82" t="s">
        <v>23</v>
      </c>
      <c r="AA42" s="241"/>
      <c r="AB42" s="241"/>
    </row>
    <row r="43" spans="1:28" ht="12.75">
      <c r="A43" s="5" t="s">
        <v>52</v>
      </c>
      <c r="B43" s="151"/>
      <c r="C43" s="6">
        <v>99.381054404952</v>
      </c>
      <c r="D43" s="82" t="s">
        <v>22</v>
      </c>
      <c r="E43" s="6">
        <v>0.61894559504844</v>
      </c>
      <c r="F43" s="82" t="s">
        <v>22</v>
      </c>
      <c r="G43" s="6">
        <v>0.61894559504844</v>
      </c>
      <c r="H43" s="82" t="s">
        <v>22</v>
      </c>
      <c r="I43" s="6">
        <v>0</v>
      </c>
      <c r="J43" s="82" t="s">
        <v>22</v>
      </c>
      <c r="K43" s="6">
        <v>99.715935123248</v>
      </c>
      <c r="L43" s="82" t="s">
        <v>22</v>
      </c>
      <c r="M43" s="6">
        <v>0.2840648767525</v>
      </c>
      <c r="N43" s="82" t="s">
        <v>22</v>
      </c>
      <c r="O43" s="6">
        <v>0.2840648767525</v>
      </c>
      <c r="P43" s="82" t="s">
        <v>22</v>
      </c>
      <c r="Q43" s="6">
        <v>0</v>
      </c>
      <c r="R43" s="82" t="s">
        <v>22</v>
      </c>
      <c r="S43" s="6">
        <v>96.280565173445</v>
      </c>
      <c r="T43" s="82" t="s">
        <v>22</v>
      </c>
      <c r="U43" s="6">
        <v>3.7194348265554</v>
      </c>
      <c r="V43" s="82" t="s">
        <v>22</v>
      </c>
      <c r="W43" s="6">
        <v>2.0269253102217</v>
      </c>
      <c r="X43" s="82" t="s">
        <v>22</v>
      </c>
      <c r="Y43" s="6">
        <v>1.6925095163337</v>
      </c>
      <c r="Z43" s="82" t="s">
        <v>22</v>
      </c>
      <c r="AA43" s="241"/>
      <c r="AB43" s="241"/>
    </row>
    <row r="44" spans="1:28" ht="12.75">
      <c r="A44" s="4" t="s">
        <v>53</v>
      </c>
      <c r="B44" s="150"/>
      <c r="C44" s="8">
        <v>68.321924810062</v>
      </c>
      <c r="D44" s="81" t="s">
        <v>22</v>
      </c>
      <c r="E44" s="8">
        <v>31.678075189938</v>
      </c>
      <c r="F44" s="81" t="s">
        <v>22</v>
      </c>
      <c r="G44" s="8">
        <v>27.935854657867</v>
      </c>
      <c r="H44" s="81" t="s">
        <v>22</v>
      </c>
      <c r="I44" s="8">
        <v>3.7422205320706</v>
      </c>
      <c r="J44" s="81" t="s">
        <v>22</v>
      </c>
      <c r="K44" s="8">
        <v>70.60717510463</v>
      </c>
      <c r="L44" s="81" t="s">
        <v>22</v>
      </c>
      <c r="M44" s="8">
        <v>29.39282489537</v>
      </c>
      <c r="N44" s="81" t="s">
        <v>22</v>
      </c>
      <c r="O44" s="8">
        <v>26.516194422035</v>
      </c>
      <c r="P44" s="81" t="s">
        <v>22</v>
      </c>
      <c r="Q44" s="8">
        <v>2.8766304733347</v>
      </c>
      <c r="R44" s="81" t="s">
        <v>22</v>
      </c>
      <c r="S44" s="8">
        <v>75.128683281431</v>
      </c>
      <c r="T44" s="81" t="s">
        <v>22</v>
      </c>
      <c r="U44" s="8">
        <v>24.871316718569</v>
      </c>
      <c r="V44" s="81" t="s">
        <v>22</v>
      </c>
      <c r="W44" s="8">
        <v>17.077197720599</v>
      </c>
      <c r="X44" s="81" t="s">
        <v>22</v>
      </c>
      <c r="Y44" s="8">
        <v>7.7941189979699</v>
      </c>
      <c r="Z44" s="81" t="s">
        <v>22</v>
      </c>
      <c r="AA44" s="241"/>
      <c r="AB44" s="241"/>
    </row>
    <row r="45" spans="1:28" ht="12.75">
      <c r="A45" s="9" t="s">
        <v>54</v>
      </c>
      <c r="B45" s="148"/>
      <c r="C45" s="8">
        <v>90.309948569153</v>
      </c>
      <c r="D45" s="81" t="s">
        <v>22</v>
      </c>
      <c r="E45" s="8">
        <v>9.6900514308465</v>
      </c>
      <c r="F45" s="81" t="s">
        <v>22</v>
      </c>
      <c r="G45" s="8">
        <v>9.6900514308465</v>
      </c>
      <c r="H45" s="81" t="s">
        <v>22</v>
      </c>
      <c r="I45" s="8">
        <v>0</v>
      </c>
      <c r="J45" s="81" t="s">
        <v>22</v>
      </c>
      <c r="K45" s="8">
        <v>84.710787549666</v>
      </c>
      <c r="L45" s="81" t="s">
        <v>22</v>
      </c>
      <c r="M45" s="8">
        <v>15.289212450334</v>
      </c>
      <c r="N45" s="81" t="s">
        <v>22</v>
      </c>
      <c r="O45" s="8">
        <v>15.289212450334</v>
      </c>
      <c r="P45" s="81" t="s">
        <v>22</v>
      </c>
      <c r="Q45" s="8">
        <v>0</v>
      </c>
      <c r="R45" s="81" t="s">
        <v>22</v>
      </c>
      <c r="S45" s="8">
        <v>82.095868202959</v>
      </c>
      <c r="T45" s="81" t="s">
        <v>22</v>
      </c>
      <c r="U45" s="8">
        <v>17.904131797041</v>
      </c>
      <c r="V45" s="81" t="s">
        <v>22</v>
      </c>
      <c r="W45" s="8">
        <v>17.904131797041</v>
      </c>
      <c r="X45" s="81" t="s">
        <v>22</v>
      </c>
      <c r="Y45" s="8">
        <v>0</v>
      </c>
      <c r="Z45" s="81" t="s">
        <v>22</v>
      </c>
      <c r="AA45" s="241"/>
      <c r="AB45" s="241"/>
    </row>
    <row r="46" spans="1:28" ht="12.75">
      <c r="A46" s="10" t="s">
        <v>55</v>
      </c>
      <c r="B46" s="149"/>
      <c r="C46" s="6">
        <v>94.393300076286</v>
      </c>
      <c r="D46" s="82" t="s">
        <v>22</v>
      </c>
      <c r="E46" s="6">
        <v>5.6066999237141</v>
      </c>
      <c r="F46" s="82" t="s">
        <v>22</v>
      </c>
      <c r="G46" s="6">
        <v>1.4835427231775</v>
      </c>
      <c r="H46" s="82" t="s">
        <v>22</v>
      </c>
      <c r="I46" s="6">
        <v>4.1231572005367</v>
      </c>
      <c r="J46" s="82" t="s">
        <v>22</v>
      </c>
      <c r="K46" s="6">
        <v>91.203208756046</v>
      </c>
      <c r="L46" s="82" t="s">
        <v>22</v>
      </c>
      <c r="M46" s="6">
        <v>8.7967912439537</v>
      </c>
      <c r="N46" s="82" t="s">
        <v>22</v>
      </c>
      <c r="O46" s="6">
        <v>3.1078282582854</v>
      </c>
      <c r="P46" s="82" t="s">
        <v>22</v>
      </c>
      <c r="Q46" s="6">
        <v>5.6889629856683</v>
      </c>
      <c r="R46" s="82" t="s">
        <v>22</v>
      </c>
      <c r="S46" s="6">
        <v>85.442740970923</v>
      </c>
      <c r="T46" s="82" t="s">
        <v>22</v>
      </c>
      <c r="U46" s="6">
        <v>14.557259029077</v>
      </c>
      <c r="V46" s="82" t="s">
        <v>22</v>
      </c>
      <c r="W46" s="6">
        <v>9.1878837822835</v>
      </c>
      <c r="X46" s="82" t="s">
        <v>22</v>
      </c>
      <c r="Y46" s="6">
        <v>5.3693752467938</v>
      </c>
      <c r="Z46" s="82" t="s">
        <v>22</v>
      </c>
      <c r="AA46" s="241"/>
      <c r="AB46" s="241"/>
    </row>
    <row r="47" spans="1:28" ht="12.75">
      <c r="A47" s="10" t="s">
        <v>56</v>
      </c>
      <c r="B47" s="149"/>
      <c r="C47" s="6">
        <v>97.007799553443</v>
      </c>
      <c r="D47" s="82" t="s">
        <v>22</v>
      </c>
      <c r="E47" s="6">
        <v>2.9922004465571</v>
      </c>
      <c r="F47" s="82" t="s">
        <v>22</v>
      </c>
      <c r="G47" s="6"/>
      <c r="H47" s="82" t="s">
        <v>23</v>
      </c>
      <c r="I47" s="6">
        <v>2.9922004465571</v>
      </c>
      <c r="J47" s="82" t="s">
        <v>22</v>
      </c>
      <c r="K47" s="6">
        <v>97.048780075969</v>
      </c>
      <c r="L47" s="82" t="s">
        <v>22</v>
      </c>
      <c r="M47" s="6">
        <v>2.9512199240307</v>
      </c>
      <c r="N47" s="82" t="s">
        <v>22</v>
      </c>
      <c r="O47" s="6"/>
      <c r="P47" s="82" t="s">
        <v>23</v>
      </c>
      <c r="Q47" s="6">
        <v>2.9512199240307</v>
      </c>
      <c r="R47" s="82" t="s">
        <v>22</v>
      </c>
      <c r="S47" s="6">
        <v>96.86395470595</v>
      </c>
      <c r="T47" s="82" t="s">
        <v>22</v>
      </c>
      <c r="U47" s="6">
        <v>3.1360452940504002</v>
      </c>
      <c r="V47" s="82" t="s">
        <v>22</v>
      </c>
      <c r="W47" s="6"/>
      <c r="X47" s="82" t="s">
        <v>23</v>
      </c>
      <c r="Y47" s="6">
        <v>3.1360452940504002</v>
      </c>
      <c r="Z47" s="82" t="s">
        <v>22</v>
      </c>
      <c r="AA47" s="241"/>
      <c r="AB47" s="241"/>
    </row>
    <row r="48" spans="1:28" ht="12.75">
      <c r="A48" s="9" t="s">
        <v>57</v>
      </c>
      <c r="B48" s="148"/>
      <c r="C48" s="8">
        <v>89.350061161907</v>
      </c>
      <c r="D48" s="81" t="s">
        <v>22</v>
      </c>
      <c r="E48" s="8">
        <v>10.649938838093</v>
      </c>
      <c r="F48" s="81" t="s">
        <v>22</v>
      </c>
      <c r="G48" s="8">
        <v>6.1674438649652</v>
      </c>
      <c r="H48" s="81" t="s">
        <v>22</v>
      </c>
      <c r="I48" s="8">
        <v>4.4824949731273</v>
      </c>
      <c r="J48" s="81" t="s">
        <v>22</v>
      </c>
      <c r="K48" s="8">
        <v>47.721428031163</v>
      </c>
      <c r="L48" s="81" t="s">
        <v>22</v>
      </c>
      <c r="M48" s="8">
        <v>52.278571968837</v>
      </c>
      <c r="N48" s="81" t="s">
        <v>22</v>
      </c>
      <c r="O48" s="8">
        <v>46.606535057862</v>
      </c>
      <c r="P48" s="81" t="s">
        <v>22</v>
      </c>
      <c r="Q48" s="8">
        <v>5.672036910975</v>
      </c>
      <c r="R48" s="81" t="s">
        <v>22</v>
      </c>
      <c r="S48" s="8">
        <v>26.006674936055</v>
      </c>
      <c r="T48" s="81" t="s">
        <v>22</v>
      </c>
      <c r="U48" s="8">
        <v>73.993325063945</v>
      </c>
      <c r="V48" s="81" t="s">
        <v>22</v>
      </c>
      <c r="W48" s="8">
        <v>69.222720431129</v>
      </c>
      <c r="X48" s="81" t="s">
        <v>22</v>
      </c>
      <c r="Y48" s="8">
        <v>4.7706046328166</v>
      </c>
      <c r="Z48" s="81" t="s">
        <v>22</v>
      </c>
      <c r="AA48" s="241"/>
      <c r="AB48" s="241"/>
    </row>
    <row r="49" spans="1:28" ht="12.75">
      <c r="A49" s="9" t="s">
        <v>58</v>
      </c>
      <c r="B49" s="148"/>
      <c r="C49" s="8">
        <v>91.747409608266</v>
      </c>
      <c r="D49" s="81" t="s">
        <v>22</v>
      </c>
      <c r="E49" s="8">
        <v>8.2525903917323</v>
      </c>
      <c r="F49" s="81" t="s">
        <v>22</v>
      </c>
      <c r="G49" s="8"/>
      <c r="H49" s="81" t="s">
        <v>23</v>
      </c>
      <c r="I49" s="8">
        <v>8.2525903917323</v>
      </c>
      <c r="J49" s="81" t="s">
        <v>22</v>
      </c>
      <c r="K49" s="8">
        <v>91.986753359976</v>
      </c>
      <c r="L49" s="81" t="s">
        <v>22</v>
      </c>
      <c r="M49" s="8">
        <v>8.0132466400219</v>
      </c>
      <c r="N49" s="81" t="s">
        <v>22</v>
      </c>
      <c r="O49" s="8"/>
      <c r="P49" s="81" t="s">
        <v>23</v>
      </c>
      <c r="Q49" s="8">
        <v>8.0132466400219</v>
      </c>
      <c r="R49" s="81" t="s">
        <v>22</v>
      </c>
      <c r="S49" s="8">
        <v>91.824696395334</v>
      </c>
      <c r="T49" s="81" t="s">
        <v>22</v>
      </c>
      <c r="U49" s="8">
        <v>8.1753036046617</v>
      </c>
      <c r="V49" s="81" t="s">
        <v>22</v>
      </c>
      <c r="W49" s="8"/>
      <c r="X49" s="81" t="s">
        <v>23</v>
      </c>
      <c r="Y49" s="8">
        <v>8.1753036046617</v>
      </c>
      <c r="Z49" s="81" t="s">
        <v>22</v>
      </c>
      <c r="AA49" s="241"/>
      <c r="AB49" s="241"/>
    </row>
    <row r="50" spans="1:28" ht="12.75">
      <c r="A50" s="13"/>
      <c r="B50" s="29"/>
      <c r="C50" s="161"/>
      <c r="D50" s="96"/>
      <c r="E50" s="161"/>
      <c r="F50" s="96"/>
      <c r="G50" s="161"/>
      <c r="H50" s="96"/>
      <c r="I50" s="161"/>
      <c r="J50" s="96"/>
      <c r="K50" s="161"/>
      <c r="L50" s="96"/>
      <c r="M50" s="161"/>
      <c r="N50" s="96"/>
      <c r="O50" s="161"/>
      <c r="P50" s="96"/>
      <c r="Q50" s="161"/>
      <c r="R50" s="96"/>
      <c r="S50" s="161"/>
      <c r="T50" s="96"/>
      <c r="U50" s="161"/>
      <c r="V50" s="96"/>
      <c r="W50" s="161"/>
      <c r="X50" s="96"/>
      <c r="Y50" s="161"/>
      <c r="Z50" s="96"/>
      <c r="AA50" s="241"/>
      <c r="AB50" s="241"/>
    </row>
    <row r="51" spans="1:28" ht="12.75">
      <c r="A51" s="11" t="s">
        <v>59</v>
      </c>
      <c r="B51" s="152"/>
      <c r="C51" s="12">
        <v>90.1860720875059</v>
      </c>
      <c r="D51" s="83" t="s">
        <v>22</v>
      </c>
      <c r="E51" s="12">
        <v>9.81392791249404</v>
      </c>
      <c r="F51" s="83" t="s">
        <v>22</v>
      </c>
      <c r="G51" s="12" t="s">
        <v>368</v>
      </c>
      <c r="H51" s="83" t="s">
        <v>22</v>
      </c>
      <c r="I51" s="12" t="s">
        <v>368</v>
      </c>
      <c r="J51" s="83" t="s">
        <v>22</v>
      </c>
      <c r="K51" s="12">
        <v>86.3147946984716</v>
      </c>
      <c r="L51" s="83" t="s">
        <v>22</v>
      </c>
      <c r="M51" s="12">
        <v>13.68520530152836</v>
      </c>
      <c r="N51" s="83" t="s">
        <v>22</v>
      </c>
      <c r="O51" s="12" t="s">
        <v>368</v>
      </c>
      <c r="P51" s="83" t="s">
        <v>22</v>
      </c>
      <c r="Q51" s="12" t="s">
        <v>368</v>
      </c>
      <c r="R51" s="83" t="s">
        <v>22</v>
      </c>
      <c r="S51" s="12">
        <v>81.06868564426905</v>
      </c>
      <c r="T51" s="83" t="s">
        <v>22</v>
      </c>
      <c r="U51" s="12">
        <v>18.93131435573078</v>
      </c>
      <c r="V51" s="83" t="s">
        <v>22</v>
      </c>
      <c r="W51" s="12" t="s">
        <v>368</v>
      </c>
      <c r="X51" s="83" t="s">
        <v>22</v>
      </c>
      <c r="Y51" s="12" t="s">
        <v>368</v>
      </c>
      <c r="Z51" s="83" t="s">
        <v>22</v>
      </c>
      <c r="AA51" s="241"/>
      <c r="AB51" s="241"/>
    </row>
    <row r="52" spans="1:28" ht="12.75">
      <c r="A52" s="11" t="s">
        <v>60</v>
      </c>
      <c r="B52" s="152"/>
      <c r="C52" s="12">
        <v>89.01727820033821</v>
      </c>
      <c r="D52" s="83" t="s">
        <v>22</v>
      </c>
      <c r="E52" s="12">
        <v>10.98272179966181</v>
      </c>
      <c r="F52" s="83" t="s">
        <v>22</v>
      </c>
      <c r="G52" s="12" t="s">
        <v>368</v>
      </c>
      <c r="H52" s="83" t="s">
        <v>22</v>
      </c>
      <c r="I52" s="12" t="s">
        <v>368</v>
      </c>
      <c r="J52" s="83" t="s">
        <v>22</v>
      </c>
      <c r="K52" s="12">
        <v>84.36609820740172</v>
      </c>
      <c r="L52" s="83" t="s">
        <v>22</v>
      </c>
      <c r="M52" s="12">
        <v>15.633901792598316</v>
      </c>
      <c r="N52" s="83" t="s">
        <v>22</v>
      </c>
      <c r="O52" s="12" t="s">
        <v>368</v>
      </c>
      <c r="P52" s="83" t="s">
        <v>22</v>
      </c>
      <c r="Q52" s="12" t="s">
        <v>368</v>
      </c>
      <c r="R52" s="83" t="s">
        <v>22</v>
      </c>
      <c r="S52" s="12">
        <v>80.3054753480377</v>
      </c>
      <c r="T52" s="83" t="s">
        <v>22</v>
      </c>
      <c r="U52" s="12">
        <v>19.694524651962286</v>
      </c>
      <c r="V52" s="83" t="s">
        <v>22</v>
      </c>
      <c r="W52" s="12" t="s">
        <v>368</v>
      </c>
      <c r="X52" s="83" t="s">
        <v>22</v>
      </c>
      <c r="Y52" s="12" t="s">
        <v>368</v>
      </c>
      <c r="Z52" s="83" t="s">
        <v>22</v>
      </c>
      <c r="AA52" s="241"/>
      <c r="AB52" s="241"/>
    </row>
    <row r="53" spans="1:28" ht="12.75">
      <c r="A53" s="13"/>
      <c r="B53" s="29"/>
      <c r="C53" s="161"/>
      <c r="D53" s="96"/>
      <c r="E53" s="161"/>
      <c r="F53" s="96"/>
      <c r="G53" s="161"/>
      <c r="H53" s="96"/>
      <c r="I53" s="161"/>
      <c r="J53" s="96"/>
      <c r="K53" s="161"/>
      <c r="L53" s="96"/>
      <c r="M53" s="161"/>
      <c r="N53" s="96"/>
      <c r="O53" s="161"/>
      <c r="P53" s="96"/>
      <c r="Q53" s="161"/>
      <c r="R53" s="96"/>
      <c r="S53" s="161"/>
      <c r="T53" s="96"/>
      <c r="U53" s="161"/>
      <c r="V53" s="96"/>
      <c r="W53" s="161"/>
      <c r="X53" s="96"/>
      <c r="Y53" s="161"/>
      <c r="Z53" s="96"/>
      <c r="AA53" s="241"/>
      <c r="AB53" s="241"/>
    </row>
    <row r="54" spans="1:28" ht="12.75">
      <c r="A54" s="13" t="s">
        <v>61</v>
      </c>
      <c r="B54" s="29"/>
      <c r="C54" s="161"/>
      <c r="D54" s="96"/>
      <c r="E54" s="161"/>
      <c r="F54" s="96"/>
      <c r="G54" s="161"/>
      <c r="H54" s="96"/>
      <c r="I54" s="161"/>
      <c r="J54" s="96"/>
      <c r="K54" s="161"/>
      <c r="L54" s="96"/>
      <c r="M54" s="161"/>
      <c r="N54" s="96"/>
      <c r="O54" s="161"/>
      <c r="P54" s="96"/>
      <c r="Q54" s="161"/>
      <c r="R54" s="96"/>
      <c r="S54" s="161"/>
      <c r="T54" s="96"/>
      <c r="U54" s="161"/>
      <c r="V54" s="96"/>
      <c r="W54" s="161"/>
      <c r="X54" s="96"/>
      <c r="Y54" s="161"/>
      <c r="Z54" s="96"/>
      <c r="AA54" s="241"/>
      <c r="AB54" s="241"/>
    </row>
    <row r="55" spans="1:28" ht="12.75">
      <c r="A55" s="9" t="s">
        <v>62</v>
      </c>
      <c r="B55" s="148"/>
      <c r="C55" s="8"/>
      <c r="D55" s="81" t="s">
        <v>27</v>
      </c>
      <c r="E55" s="8"/>
      <c r="F55" s="81" t="s">
        <v>27</v>
      </c>
      <c r="G55" s="8"/>
      <c r="H55" s="81" t="s">
        <v>27</v>
      </c>
      <c r="I55" s="8"/>
      <c r="J55" s="81" t="s">
        <v>27</v>
      </c>
      <c r="K55" s="8"/>
      <c r="L55" s="81" t="s">
        <v>27</v>
      </c>
      <c r="M55" s="8"/>
      <c r="N55" s="81" t="s">
        <v>27</v>
      </c>
      <c r="O55" s="8"/>
      <c r="P55" s="81" t="s">
        <v>27</v>
      </c>
      <c r="Q55" s="8"/>
      <c r="R55" s="81" t="s">
        <v>27</v>
      </c>
      <c r="S55" s="8"/>
      <c r="T55" s="81" t="s">
        <v>27</v>
      </c>
      <c r="U55" s="8"/>
      <c r="V55" s="81" t="s">
        <v>27</v>
      </c>
      <c r="W55" s="8"/>
      <c r="X55" s="81" t="s">
        <v>27</v>
      </c>
      <c r="Y55" s="8"/>
      <c r="Z55" s="81" t="s">
        <v>27</v>
      </c>
      <c r="AA55" s="241"/>
      <c r="AB55" s="241"/>
    </row>
    <row r="56" spans="1:28" ht="12.75">
      <c r="A56" s="9" t="s">
        <v>63</v>
      </c>
      <c r="B56" s="148"/>
      <c r="C56" s="3">
        <v>83.826456340439</v>
      </c>
      <c r="D56" s="81" t="s">
        <v>22</v>
      </c>
      <c r="E56" s="3">
        <v>16.173543659561</v>
      </c>
      <c r="F56" s="81" t="s">
        <v>22</v>
      </c>
      <c r="G56" s="3"/>
      <c r="H56" s="81" t="s">
        <v>23</v>
      </c>
      <c r="I56" s="3">
        <v>16.173543659561</v>
      </c>
      <c r="J56" s="81" t="s">
        <v>22</v>
      </c>
      <c r="K56" s="3">
        <v>87.707154375705</v>
      </c>
      <c r="L56" s="81" t="s">
        <v>22</v>
      </c>
      <c r="M56" s="3">
        <v>12.292845624295</v>
      </c>
      <c r="N56" s="81" t="s">
        <v>22</v>
      </c>
      <c r="O56" s="3"/>
      <c r="P56" s="81" t="s">
        <v>23</v>
      </c>
      <c r="Q56" s="3">
        <v>12.292845624295</v>
      </c>
      <c r="R56" s="81" t="s">
        <v>22</v>
      </c>
      <c r="S56" s="3">
        <v>86.243604380204</v>
      </c>
      <c r="T56" s="81" t="s">
        <v>22</v>
      </c>
      <c r="U56" s="3">
        <v>13.756395619796</v>
      </c>
      <c r="V56" s="81" t="s">
        <v>22</v>
      </c>
      <c r="W56" s="3"/>
      <c r="X56" s="81" t="s">
        <v>23</v>
      </c>
      <c r="Y56" s="3">
        <v>13.756395619796</v>
      </c>
      <c r="Z56" s="81" t="s">
        <v>22</v>
      </c>
      <c r="AA56" s="241"/>
      <c r="AB56" s="241"/>
    </row>
    <row r="57" spans="1:28" ht="12.75">
      <c r="A57" s="10" t="s">
        <v>64</v>
      </c>
      <c r="B57" s="153"/>
      <c r="C57" s="6">
        <v>93.953185458625</v>
      </c>
      <c r="D57" s="82" t="s">
        <v>22</v>
      </c>
      <c r="E57" s="6">
        <v>6.0468145413746</v>
      </c>
      <c r="F57" s="82" t="s">
        <v>22</v>
      </c>
      <c r="G57" s="6">
        <v>6.0468145413746</v>
      </c>
      <c r="H57" s="82" t="s">
        <v>21</v>
      </c>
      <c r="I57" s="6"/>
      <c r="J57" s="82" t="s">
        <v>329</v>
      </c>
      <c r="K57" s="6">
        <v>90.665879506419</v>
      </c>
      <c r="L57" s="82" t="s">
        <v>22</v>
      </c>
      <c r="M57" s="6">
        <v>9.334120493581</v>
      </c>
      <c r="N57" s="82" t="s">
        <v>22</v>
      </c>
      <c r="O57" s="6">
        <v>9.334120493581</v>
      </c>
      <c r="P57" s="82" t="s">
        <v>21</v>
      </c>
      <c r="Q57" s="6"/>
      <c r="R57" s="82" t="s">
        <v>330</v>
      </c>
      <c r="S57" s="6">
        <v>89.647431894097</v>
      </c>
      <c r="T57" s="82" t="s">
        <v>22</v>
      </c>
      <c r="U57" s="6">
        <v>10.352568105903</v>
      </c>
      <c r="V57" s="82" t="s">
        <v>22</v>
      </c>
      <c r="W57" s="6">
        <v>10.352568105903</v>
      </c>
      <c r="X57" s="82" t="s">
        <v>21</v>
      </c>
      <c r="Y57" s="6"/>
      <c r="Z57" s="234" t="s">
        <v>331</v>
      </c>
      <c r="AA57" s="241"/>
      <c r="AB57" s="241"/>
    </row>
    <row r="58" spans="1:28" ht="12.75">
      <c r="A58" s="14" t="s">
        <v>65</v>
      </c>
      <c r="B58" s="153"/>
      <c r="C58" s="6">
        <v>81.693591925693</v>
      </c>
      <c r="D58" s="82" t="s">
        <v>22</v>
      </c>
      <c r="E58" s="6">
        <v>18.306408074307</v>
      </c>
      <c r="F58" s="82" t="s">
        <v>22</v>
      </c>
      <c r="G58" s="6">
        <v>0</v>
      </c>
      <c r="H58" s="82" t="s">
        <v>22</v>
      </c>
      <c r="I58" s="6">
        <v>18.306408074307</v>
      </c>
      <c r="J58" s="82" t="s">
        <v>22</v>
      </c>
      <c r="K58" s="6">
        <v>80.803868893751</v>
      </c>
      <c r="L58" s="82" t="s">
        <v>22</v>
      </c>
      <c r="M58" s="6">
        <v>19.196131106249</v>
      </c>
      <c r="N58" s="82" t="s">
        <v>22</v>
      </c>
      <c r="O58" s="6">
        <v>0</v>
      </c>
      <c r="P58" s="82" t="s">
        <v>22</v>
      </c>
      <c r="Q58" s="6">
        <v>19.196131106249</v>
      </c>
      <c r="R58" s="82" t="s">
        <v>22</v>
      </c>
      <c r="S58" s="6">
        <v>74.519012059332</v>
      </c>
      <c r="T58" s="82" t="s">
        <v>22</v>
      </c>
      <c r="U58" s="6">
        <v>25.480987940668</v>
      </c>
      <c r="V58" s="82" t="s">
        <v>22</v>
      </c>
      <c r="W58" s="6">
        <v>0</v>
      </c>
      <c r="X58" s="82" t="s">
        <v>22</v>
      </c>
      <c r="Y58" s="6">
        <v>25.480987940668</v>
      </c>
      <c r="Z58" s="82" t="s">
        <v>22</v>
      </c>
      <c r="AA58" s="241"/>
      <c r="AB58" s="241"/>
    </row>
    <row r="59" spans="1:28" ht="12.75">
      <c r="A59" s="15" t="s">
        <v>66</v>
      </c>
      <c r="B59" s="154"/>
      <c r="C59" s="8"/>
      <c r="D59" s="81" t="s">
        <v>27</v>
      </c>
      <c r="E59" s="8"/>
      <c r="F59" s="81" t="s">
        <v>27</v>
      </c>
      <c r="G59" s="8"/>
      <c r="H59" s="81" t="s">
        <v>27</v>
      </c>
      <c r="I59" s="8"/>
      <c r="J59" s="81" t="s">
        <v>27</v>
      </c>
      <c r="K59" s="8"/>
      <c r="L59" s="81" t="s">
        <v>27</v>
      </c>
      <c r="M59" s="8"/>
      <c r="N59" s="81" t="s">
        <v>27</v>
      </c>
      <c r="O59" s="8"/>
      <c r="P59" s="81" t="s">
        <v>27</v>
      </c>
      <c r="Q59" s="8"/>
      <c r="R59" s="81" t="s">
        <v>27</v>
      </c>
      <c r="S59" s="8"/>
      <c r="T59" s="81" t="s">
        <v>27</v>
      </c>
      <c r="U59" s="8"/>
      <c r="V59" s="81" t="s">
        <v>27</v>
      </c>
      <c r="W59" s="8"/>
      <c r="X59" s="81" t="s">
        <v>27</v>
      </c>
      <c r="Y59" s="8"/>
      <c r="Z59" s="81" t="s">
        <v>27</v>
      </c>
      <c r="AA59" s="241"/>
      <c r="AB59" s="241"/>
    </row>
    <row r="60" spans="1:28" ht="12.75">
      <c r="A60" s="9" t="s">
        <v>67</v>
      </c>
      <c r="B60" s="148"/>
      <c r="C60" s="8">
        <v>82.013532803912</v>
      </c>
      <c r="D60" s="99" t="s">
        <v>22</v>
      </c>
      <c r="E60" s="8">
        <v>17.986467196088</v>
      </c>
      <c r="F60" s="99" t="s">
        <v>22</v>
      </c>
      <c r="G60" s="8"/>
      <c r="H60" s="99" t="s">
        <v>23</v>
      </c>
      <c r="I60" s="8">
        <v>17.986467196088</v>
      </c>
      <c r="J60" s="99" t="s">
        <v>22</v>
      </c>
      <c r="K60" s="8">
        <v>64.483955533369</v>
      </c>
      <c r="L60" s="99" t="s">
        <v>22</v>
      </c>
      <c r="M60" s="8">
        <v>35.516044466631</v>
      </c>
      <c r="N60" s="99" t="s">
        <v>22</v>
      </c>
      <c r="O60" s="8"/>
      <c r="P60" s="99" t="s">
        <v>23</v>
      </c>
      <c r="Q60" s="8">
        <v>35.516044466631</v>
      </c>
      <c r="R60" s="99" t="s">
        <v>22</v>
      </c>
      <c r="S60" s="8">
        <v>50.352022305715</v>
      </c>
      <c r="T60" s="99" t="s">
        <v>22</v>
      </c>
      <c r="U60" s="8">
        <v>49.647977694285</v>
      </c>
      <c r="V60" s="99" t="s">
        <v>22</v>
      </c>
      <c r="W60" s="8"/>
      <c r="X60" s="99" t="s">
        <v>23</v>
      </c>
      <c r="Y60" s="8">
        <v>49.647977694285</v>
      </c>
      <c r="Z60" s="99" t="s">
        <v>22</v>
      </c>
      <c r="AA60" s="241"/>
      <c r="AB60" s="241"/>
    </row>
    <row r="61" spans="1:28" ht="12.75">
      <c r="A61" s="10" t="s">
        <v>68</v>
      </c>
      <c r="B61" s="149"/>
      <c r="C61" s="6">
        <v>98.55814320399</v>
      </c>
      <c r="D61" s="103" t="s">
        <v>22</v>
      </c>
      <c r="E61" s="6">
        <v>1.4418567960101</v>
      </c>
      <c r="F61" s="103" t="s">
        <v>22</v>
      </c>
      <c r="G61" s="6"/>
      <c r="H61" s="103" t="s">
        <v>23</v>
      </c>
      <c r="I61" s="6">
        <v>1.4418567960101</v>
      </c>
      <c r="J61" s="103" t="s">
        <v>22</v>
      </c>
      <c r="K61" s="6">
        <v>98.778217571256</v>
      </c>
      <c r="L61" s="103" t="s">
        <v>22</v>
      </c>
      <c r="M61" s="6">
        <v>1.2217824287444</v>
      </c>
      <c r="N61" s="103" t="s">
        <v>22</v>
      </c>
      <c r="O61" s="6"/>
      <c r="P61" s="103" t="s">
        <v>23</v>
      </c>
      <c r="Q61" s="6">
        <v>1.2217824287444</v>
      </c>
      <c r="R61" s="103" t="s">
        <v>22</v>
      </c>
      <c r="S61" s="6">
        <v>97.606579810928</v>
      </c>
      <c r="T61" s="103" t="s">
        <v>22</v>
      </c>
      <c r="U61" s="6">
        <v>2.3934201890718</v>
      </c>
      <c r="V61" s="103" t="s">
        <v>22</v>
      </c>
      <c r="W61" s="6"/>
      <c r="X61" s="103" t="s">
        <v>23</v>
      </c>
      <c r="Y61" s="6">
        <v>2.3934201890718</v>
      </c>
      <c r="Z61" s="103" t="s">
        <v>22</v>
      </c>
      <c r="AA61" s="241"/>
      <c r="AB61" s="241"/>
    </row>
    <row r="62" spans="1:28" ht="12.75">
      <c r="A62" s="10" t="s">
        <v>69</v>
      </c>
      <c r="B62" s="149"/>
      <c r="C62" s="6">
        <v>99.25024726942</v>
      </c>
      <c r="D62" s="82" t="s">
        <v>22</v>
      </c>
      <c r="E62" s="6">
        <v>0.74975273057984</v>
      </c>
      <c r="F62" s="82" t="s">
        <v>22</v>
      </c>
      <c r="G62" s="6"/>
      <c r="H62" s="82" t="s">
        <v>23</v>
      </c>
      <c r="I62" s="6">
        <v>0.74975273057984</v>
      </c>
      <c r="J62" s="82" t="s">
        <v>22</v>
      </c>
      <c r="K62" s="6">
        <v>99.388412136392</v>
      </c>
      <c r="L62" s="82" t="s">
        <v>22</v>
      </c>
      <c r="M62" s="6">
        <v>0.61158786360775</v>
      </c>
      <c r="N62" s="82" t="s">
        <v>22</v>
      </c>
      <c r="O62" s="6"/>
      <c r="P62" s="82" t="s">
        <v>23</v>
      </c>
      <c r="Q62" s="6">
        <v>0.61158786360775</v>
      </c>
      <c r="R62" s="82" t="s">
        <v>22</v>
      </c>
      <c r="S62" s="6">
        <v>98.154578329912</v>
      </c>
      <c r="T62" s="82" t="s">
        <v>22</v>
      </c>
      <c r="U62" s="6">
        <v>1.8454216700876</v>
      </c>
      <c r="V62" s="82" t="s">
        <v>22</v>
      </c>
      <c r="W62" s="6"/>
      <c r="X62" s="82" t="s">
        <v>23</v>
      </c>
      <c r="Y62" s="6">
        <v>1.8454216700876</v>
      </c>
      <c r="Z62" s="82" t="s">
        <v>22</v>
      </c>
      <c r="AA62" s="241"/>
      <c r="AB62" s="241"/>
    </row>
    <row r="63" spans="1:28" ht="12.75">
      <c r="A63" s="15" t="s">
        <v>70</v>
      </c>
      <c r="B63" s="155"/>
      <c r="C63" s="8">
        <v>89.816736743605</v>
      </c>
      <c r="D63" s="99" t="s">
        <v>22</v>
      </c>
      <c r="E63" s="8">
        <v>10.183263256395</v>
      </c>
      <c r="F63" s="99" t="s">
        <v>22</v>
      </c>
      <c r="G63" s="8"/>
      <c r="H63" s="99" t="s">
        <v>332</v>
      </c>
      <c r="I63" s="8"/>
      <c r="J63" s="99" t="s">
        <v>332</v>
      </c>
      <c r="K63" s="8">
        <v>92.0488036221</v>
      </c>
      <c r="L63" s="99" t="s">
        <v>22</v>
      </c>
      <c r="M63" s="8">
        <v>7.9511963778999</v>
      </c>
      <c r="N63" s="99" t="s">
        <v>22</v>
      </c>
      <c r="O63" s="8"/>
      <c r="P63" s="99" t="s">
        <v>334</v>
      </c>
      <c r="Q63" s="8"/>
      <c r="R63" s="99" t="s">
        <v>334</v>
      </c>
      <c r="S63" s="8">
        <v>80.372545667167</v>
      </c>
      <c r="T63" s="99" t="s">
        <v>22</v>
      </c>
      <c r="U63" s="8">
        <v>19.627454332833</v>
      </c>
      <c r="V63" s="99" t="s">
        <v>22</v>
      </c>
      <c r="W63" s="8"/>
      <c r="X63" s="99" t="s">
        <v>333</v>
      </c>
      <c r="Y63" s="8"/>
      <c r="Z63" s="99" t="s">
        <v>333</v>
      </c>
      <c r="AA63" s="241"/>
      <c r="AB63" s="241"/>
    </row>
    <row r="64" spans="1:28" ht="12.75">
      <c r="A64" s="15" t="s">
        <v>71</v>
      </c>
      <c r="B64" s="155">
        <v>1</v>
      </c>
      <c r="C64" s="3">
        <v>96.166056210998</v>
      </c>
      <c r="D64" s="81" t="s">
        <v>22</v>
      </c>
      <c r="E64" s="3">
        <v>3.8339437890023</v>
      </c>
      <c r="F64" s="81" t="s">
        <v>22</v>
      </c>
      <c r="G64" s="3"/>
      <c r="H64" s="99" t="s">
        <v>332</v>
      </c>
      <c r="I64" s="3"/>
      <c r="J64" s="99" t="s">
        <v>332</v>
      </c>
      <c r="K64" s="3">
        <v>96.401119215636</v>
      </c>
      <c r="L64" s="81" t="s">
        <v>22</v>
      </c>
      <c r="M64" s="3">
        <v>3.5988807843638</v>
      </c>
      <c r="N64" s="81" t="s">
        <v>22</v>
      </c>
      <c r="O64" s="3"/>
      <c r="P64" s="99" t="s">
        <v>334</v>
      </c>
      <c r="Q64" s="3"/>
      <c r="R64" s="99" t="s">
        <v>334</v>
      </c>
      <c r="S64" s="3">
        <v>93.772580445849</v>
      </c>
      <c r="T64" s="81" t="s">
        <v>22</v>
      </c>
      <c r="U64" s="3">
        <v>6.2274195541512</v>
      </c>
      <c r="V64" s="81" t="s">
        <v>22</v>
      </c>
      <c r="W64" s="3"/>
      <c r="X64" s="99" t="s">
        <v>333</v>
      </c>
      <c r="Y64" s="3"/>
      <c r="Z64" s="99" t="s">
        <v>333</v>
      </c>
      <c r="AA64" s="241"/>
      <c r="AB64" s="241"/>
    </row>
    <row r="65" spans="1:26" ht="12.75">
      <c r="A65" s="13"/>
      <c r="B65" s="29"/>
      <c r="C65" s="161"/>
      <c r="D65" s="96"/>
      <c r="E65" s="161"/>
      <c r="F65" s="96"/>
      <c r="G65" s="161"/>
      <c r="H65" s="96"/>
      <c r="I65" s="161"/>
      <c r="J65" s="96"/>
      <c r="K65" s="161"/>
      <c r="L65" s="96"/>
      <c r="M65" s="161"/>
      <c r="N65" s="96"/>
      <c r="O65" s="161"/>
      <c r="P65" s="96"/>
      <c r="Q65" s="161"/>
      <c r="R65" s="96"/>
      <c r="S65" s="161"/>
      <c r="T65" s="96"/>
      <c r="U65" s="161"/>
      <c r="V65" s="96"/>
      <c r="W65" s="161"/>
      <c r="X65" s="96"/>
      <c r="Y65" s="161"/>
      <c r="Z65" s="96"/>
    </row>
    <row r="66" spans="1:26" ht="13.5" thickBot="1">
      <c r="A66" s="16" t="s">
        <v>72</v>
      </c>
      <c r="B66" s="156"/>
      <c r="C66" s="107">
        <v>91.11706062655617</v>
      </c>
      <c r="D66" s="108" t="s">
        <v>22</v>
      </c>
      <c r="E66" s="107">
        <v>8.882939373443724</v>
      </c>
      <c r="F66" s="108" t="s">
        <v>22</v>
      </c>
      <c r="G66" s="107" t="s">
        <v>368</v>
      </c>
      <c r="H66" s="108" t="s">
        <v>22</v>
      </c>
      <c r="I66" s="107" t="s">
        <v>368</v>
      </c>
      <c r="J66" s="108" t="s">
        <v>22</v>
      </c>
      <c r="K66" s="107">
        <v>85.31369163067895</v>
      </c>
      <c r="L66" s="108" t="s">
        <v>22</v>
      </c>
      <c r="M66" s="107">
        <v>14.6863083693209</v>
      </c>
      <c r="N66" s="108" t="s">
        <v>22</v>
      </c>
      <c r="O66" s="107" t="s">
        <v>368</v>
      </c>
      <c r="P66" s="108" t="s">
        <v>22</v>
      </c>
      <c r="Q66" s="107" t="s">
        <v>368</v>
      </c>
      <c r="R66" s="108" t="s">
        <v>22</v>
      </c>
      <c r="S66" s="107">
        <v>78.19705974618572</v>
      </c>
      <c r="T66" s="108" t="s">
        <v>22</v>
      </c>
      <c r="U66" s="107">
        <v>21.802940253813972</v>
      </c>
      <c r="V66" s="108" t="s">
        <v>22</v>
      </c>
      <c r="W66" s="107" t="s">
        <v>368</v>
      </c>
      <c r="X66" s="108" t="s">
        <v>22</v>
      </c>
      <c r="Y66" s="107" t="s">
        <v>368</v>
      </c>
      <c r="Z66" s="108" t="s">
        <v>22</v>
      </c>
    </row>
    <row r="67" ht="12.75">
      <c r="A67" s="215" t="s">
        <v>73</v>
      </c>
    </row>
    <row r="68" ht="12.75">
      <c r="A68" s="215"/>
    </row>
    <row r="69" spans="1:25" s="76" customFormat="1" ht="12.75">
      <c r="A69" s="142" t="s">
        <v>74</v>
      </c>
      <c r="B69" s="142"/>
      <c r="C69" s="142"/>
      <c r="D69" s="142"/>
      <c r="E69" s="142"/>
      <c r="F69" s="142"/>
      <c r="G69" s="142"/>
      <c r="H69" s="142"/>
      <c r="I69" s="142"/>
      <c r="J69" s="142"/>
      <c r="K69" s="142"/>
      <c r="L69" s="142"/>
      <c r="M69" s="142"/>
      <c r="N69" s="142"/>
      <c r="O69" s="142"/>
      <c r="P69" s="142"/>
      <c r="Q69" s="142"/>
      <c r="R69" s="142"/>
      <c r="S69" s="142"/>
      <c r="T69" s="142"/>
      <c r="U69" s="142"/>
      <c r="V69" s="142"/>
      <c r="W69" s="142"/>
      <c r="Y69" s="129"/>
    </row>
    <row r="70" spans="1:23" s="76" customFormat="1" ht="12.75">
      <c r="A70" s="225" t="s">
        <v>75</v>
      </c>
      <c r="B70" s="125"/>
      <c r="C70" s="126"/>
      <c r="D70" s="126"/>
      <c r="E70" s="126"/>
      <c r="F70" s="126"/>
      <c r="G70" s="126"/>
      <c r="H70" s="126"/>
      <c r="I70" s="126"/>
      <c r="J70" s="126"/>
      <c r="K70" s="126"/>
      <c r="L70" s="126"/>
      <c r="M70" s="126"/>
      <c r="N70" s="126"/>
      <c r="O70" s="126"/>
      <c r="P70" s="126"/>
      <c r="Q70" s="126"/>
      <c r="R70" s="126"/>
      <c r="S70" s="126"/>
      <c r="T70" s="126"/>
      <c r="U70" s="126"/>
      <c r="V70" s="126"/>
      <c r="W70" s="126"/>
    </row>
  </sheetData>
  <sheetProtection/>
  <mergeCells count="30">
    <mergeCell ref="S14:T14"/>
    <mergeCell ref="W14:X14"/>
    <mergeCell ref="U13:V13"/>
    <mergeCell ref="C12:D13"/>
    <mergeCell ref="E13:F13"/>
    <mergeCell ref="E12:J12"/>
    <mergeCell ref="M12:R12"/>
    <mergeCell ref="M13:N13"/>
    <mergeCell ref="K12:L13"/>
    <mergeCell ref="Q13:R13"/>
    <mergeCell ref="G14:H14"/>
    <mergeCell ref="K14:L14"/>
    <mergeCell ref="Q14:R14"/>
    <mergeCell ref="S11:Z11"/>
    <mergeCell ref="Y13:Z13"/>
    <mergeCell ref="S12:T13"/>
    <mergeCell ref="U12:Z12"/>
    <mergeCell ref="I14:J14"/>
    <mergeCell ref="O13:P13"/>
    <mergeCell ref="W13:X13"/>
    <mergeCell ref="E14:F14"/>
    <mergeCell ref="M14:N14"/>
    <mergeCell ref="O14:P14"/>
    <mergeCell ref="U14:V14"/>
    <mergeCell ref="Y14:Z14"/>
    <mergeCell ref="C11:J11"/>
    <mergeCell ref="G13:H13"/>
    <mergeCell ref="I13:J13"/>
    <mergeCell ref="K11:R11"/>
    <mergeCell ref="C14:D14"/>
  </mergeCells>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67"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Q69"/>
  <sheetViews>
    <sheetView showGridLines="0" zoomScale="80" zoomScaleNormal="80" zoomScalePageLayoutView="0" workbookViewId="0" topLeftCell="A34">
      <selection activeCell="A34" sqref="A1:IV16384"/>
    </sheetView>
  </sheetViews>
  <sheetFormatPr defaultColWidth="9.140625" defaultRowHeight="12.75"/>
  <cols>
    <col min="1" max="1" width="21.421875" style="0" customWidth="1"/>
    <col min="2" max="2" width="9.140625" style="0" customWidth="1"/>
    <col min="3" max="3" width="6.7109375" style="76" customWidth="1"/>
    <col min="4" max="4" width="3.28125" style="76" customWidth="1"/>
    <col min="5" max="5" width="6.7109375" style="76" customWidth="1"/>
    <col min="6" max="6" width="3.28125" style="76" customWidth="1"/>
    <col min="7" max="7" width="6.7109375" style="76" customWidth="1"/>
    <col min="8" max="8" width="3.28125" style="76" customWidth="1"/>
    <col min="9" max="9" width="6.7109375" style="76" customWidth="1"/>
    <col min="10" max="10" width="3.28125" style="76" customWidth="1"/>
    <col min="11" max="11" width="6.7109375" style="0" customWidth="1"/>
    <col min="12" max="12" width="3.28125" style="76" customWidth="1"/>
    <col min="13" max="13" width="6.7109375" style="76" customWidth="1"/>
    <col min="14" max="14" width="3.28125" style="76" customWidth="1"/>
    <col min="15" max="15" width="6.7109375" style="0" customWidth="1"/>
    <col min="16" max="16" width="3.28125" style="76" customWidth="1"/>
    <col min="17" max="17" width="6.7109375" style="0" customWidth="1"/>
    <col min="18" max="18" width="3.28125" style="76" customWidth="1"/>
    <col min="19" max="19" width="6.7109375" style="0" customWidth="1"/>
    <col min="20" max="20" width="3.28125" style="76" customWidth="1"/>
    <col min="21" max="21" width="6.7109375" style="76" customWidth="1"/>
    <col min="22" max="22" width="3.28125" style="76" customWidth="1"/>
    <col min="23" max="23" width="6.7109375" style="0" customWidth="1"/>
    <col min="24" max="24" width="3.28125" style="76" customWidth="1"/>
    <col min="25" max="25" width="6.7109375" style="111" customWidth="1"/>
    <col min="26" max="26" width="3.28125" style="76" customWidth="1"/>
    <col min="27" max="27" width="6.7109375" style="0" customWidth="1"/>
    <col min="28" max="28" width="3.140625" style="76" customWidth="1"/>
    <col min="29" max="29" width="6.7109375" style="76" customWidth="1"/>
    <col min="30" max="30" width="3.140625" style="76" customWidth="1"/>
    <col min="31" max="31" width="6.7109375" style="0" customWidth="1"/>
    <col min="32" max="32" width="3.140625" style="76" customWidth="1"/>
    <col min="33" max="33" width="6.7109375" style="0" customWidth="1"/>
    <col min="34" max="34" width="3.28125" style="76" customWidth="1"/>
    <col min="35" max="35" width="6.7109375" style="0" customWidth="1"/>
    <col min="36" max="36" width="3.28125" style="0" customWidth="1"/>
    <col min="37" max="37" width="6.7109375" style="0" customWidth="1"/>
    <col min="38" max="38" width="3.28125" style="0" customWidth="1"/>
    <col min="39" max="39" width="6.7109375" style="0" customWidth="1"/>
    <col min="40" max="40" width="3.28125" style="0" customWidth="1"/>
    <col min="41" max="41" width="6.7109375" style="0" customWidth="1"/>
    <col min="42" max="42" width="3.28125" style="0" customWidth="1"/>
  </cols>
  <sheetData>
    <row r="1" spans="1:34" s="249" customFormat="1" ht="12.75">
      <c r="A1" s="250" t="s">
        <v>373</v>
      </c>
      <c r="C1" s="140"/>
      <c r="D1" s="140"/>
      <c r="E1" s="140"/>
      <c r="F1" s="140"/>
      <c r="G1" s="140"/>
      <c r="H1" s="140"/>
      <c r="I1" s="140"/>
      <c r="J1" s="140"/>
      <c r="L1" s="140"/>
      <c r="M1" s="140"/>
      <c r="N1" s="140"/>
      <c r="P1" s="140"/>
      <c r="R1" s="140"/>
      <c r="T1" s="140"/>
      <c r="U1" s="140"/>
      <c r="V1" s="140"/>
      <c r="X1" s="140"/>
      <c r="Y1" s="157"/>
      <c r="Z1" s="140"/>
      <c r="AB1" s="140"/>
      <c r="AC1" s="140"/>
      <c r="AD1" s="140"/>
      <c r="AF1" s="140"/>
      <c r="AH1" s="140"/>
    </row>
    <row r="2" spans="1:34" s="249" customFormat="1" ht="12.75">
      <c r="A2" s="249" t="s">
        <v>374</v>
      </c>
      <c r="B2" s="249" t="s">
        <v>375</v>
      </c>
      <c r="C2" s="140"/>
      <c r="D2" s="140"/>
      <c r="E2" s="140"/>
      <c r="F2" s="140"/>
      <c r="G2" s="140"/>
      <c r="H2" s="140"/>
      <c r="I2" s="140"/>
      <c r="J2" s="140"/>
      <c r="L2" s="140"/>
      <c r="M2" s="140"/>
      <c r="N2" s="140"/>
      <c r="P2" s="140"/>
      <c r="R2" s="140"/>
      <c r="T2" s="140"/>
      <c r="U2" s="140"/>
      <c r="V2" s="140"/>
      <c r="X2" s="140"/>
      <c r="Y2" s="157"/>
      <c r="Z2" s="140"/>
      <c r="AB2" s="140"/>
      <c r="AC2" s="140"/>
      <c r="AD2" s="140"/>
      <c r="AF2" s="140"/>
      <c r="AH2" s="140"/>
    </row>
    <row r="3" spans="1:34" s="249" customFormat="1" ht="12.75">
      <c r="A3" s="249" t="s">
        <v>376</v>
      </c>
      <c r="C3" s="140"/>
      <c r="D3" s="140"/>
      <c r="E3" s="140"/>
      <c r="F3" s="140"/>
      <c r="G3" s="140"/>
      <c r="H3" s="140"/>
      <c r="I3" s="140"/>
      <c r="J3" s="140"/>
      <c r="L3" s="140"/>
      <c r="M3" s="140"/>
      <c r="N3" s="140"/>
      <c r="P3" s="140"/>
      <c r="R3" s="140"/>
      <c r="T3" s="140"/>
      <c r="U3" s="140"/>
      <c r="V3" s="140"/>
      <c r="X3" s="140"/>
      <c r="Y3" s="157"/>
      <c r="Z3" s="140"/>
      <c r="AB3" s="140"/>
      <c r="AC3" s="140"/>
      <c r="AD3" s="140"/>
      <c r="AF3" s="140"/>
      <c r="AH3" s="140"/>
    </row>
    <row r="4" spans="1:34" s="249" customFormat="1" ht="12.75">
      <c r="A4" s="249" t="s">
        <v>377</v>
      </c>
      <c r="C4" s="140"/>
      <c r="D4" s="140"/>
      <c r="E4" s="140"/>
      <c r="F4" s="140"/>
      <c r="G4" s="140"/>
      <c r="H4" s="140"/>
      <c r="I4" s="140"/>
      <c r="J4" s="140"/>
      <c r="L4" s="140"/>
      <c r="M4" s="140"/>
      <c r="N4" s="140"/>
      <c r="P4" s="140"/>
      <c r="R4" s="140"/>
      <c r="T4" s="140"/>
      <c r="U4" s="140"/>
      <c r="V4" s="140"/>
      <c r="X4" s="140"/>
      <c r="Y4" s="157"/>
      <c r="Z4" s="140"/>
      <c r="AB4" s="140"/>
      <c r="AC4" s="140"/>
      <c r="AD4" s="140"/>
      <c r="AF4" s="140"/>
      <c r="AH4" s="140"/>
    </row>
    <row r="5" spans="3:34" s="249" customFormat="1" ht="12.75">
      <c r="C5" s="140"/>
      <c r="D5" s="140"/>
      <c r="E5" s="140"/>
      <c r="F5" s="140"/>
      <c r="G5" s="140"/>
      <c r="H5" s="140"/>
      <c r="I5" s="140"/>
      <c r="J5" s="140"/>
      <c r="L5" s="140"/>
      <c r="M5" s="140"/>
      <c r="N5" s="140"/>
      <c r="P5" s="140"/>
      <c r="R5" s="140"/>
      <c r="T5" s="140"/>
      <c r="U5" s="140"/>
      <c r="V5" s="140"/>
      <c r="X5" s="140"/>
      <c r="Y5" s="157"/>
      <c r="Z5" s="140"/>
      <c r="AB5" s="140"/>
      <c r="AC5" s="140"/>
      <c r="AD5" s="140"/>
      <c r="AF5" s="140"/>
      <c r="AH5" s="140"/>
    </row>
    <row r="6" spans="1:2" ht="12.75">
      <c r="A6" s="60" t="s">
        <v>0</v>
      </c>
      <c r="B6" s="59"/>
    </row>
    <row r="7" spans="1:2" ht="12.75">
      <c r="A7" s="135" t="s">
        <v>359</v>
      </c>
      <c r="B7" s="59"/>
    </row>
    <row r="8" ht="12.75">
      <c r="A8" s="135"/>
    </row>
    <row r="10" spans="27:38" ht="12.75">
      <c r="AA10" s="111"/>
      <c r="AJ10" s="76"/>
      <c r="AK10" s="76"/>
      <c r="AL10" s="76"/>
    </row>
    <row r="11" spans="3:42" ht="23.25" customHeight="1">
      <c r="C11" s="326" t="s">
        <v>1</v>
      </c>
      <c r="D11" s="327"/>
      <c r="E11" s="327"/>
      <c r="F11" s="327"/>
      <c r="G11" s="327"/>
      <c r="H11" s="327"/>
      <c r="I11" s="327"/>
      <c r="J11" s="328"/>
      <c r="K11" s="326" t="s">
        <v>2</v>
      </c>
      <c r="L11" s="327"/>
      <c r="M11" s="327"/>
      <c r="N11" s="327"/>
      <c r="O11" s="327"/>
      <c r="P11" s="327"/>
      <c r="Q11" s="327"/>
      <c r="R11" s="328"/>
      <c r="S11" s="326" t="s">
        <v>3</v>
      </c>
      <c r="T11" s="327"/>
      <c r="U11" s="327"/>
      <c r="V11" s="327"/>
      <c r="W11" s="327"/>
      <c r="X11" s="327"/>
      <c r="Y11" s="327"/>
      <c r="Z11" s="328"/>
      <c r="AA11" s="326" t="s">
        <v>4</v>
      </c>
      <c r="AB11" s="327"/>
      <c r="AC11" s="327"/>
      <c r="AD11" s="327"/>
      <c r="AE11" s="327"/>
      <c r="AF11" s="327"/>
      <c r="AG11" s="327"/>
      <c r="AH11" s="328"/>
      <c r="AI11" s="326" t="s">
        <v>5</v>
      </c>
      <c r="AJ11" s="327"/>
      <c r="AK11" s="327"/>
      <c r="AL11" s="327"/>
      <c r="AM11" s="327"/>
      <c r="AN11" s="327"/>
      <c r="AO11" s="327"/>
      <c r="AP11" s="328"/>
    </row>
    <row r="12" spans="3:42" ht="15" customHeight="1">
      <c r="C12" s="330" t="s">
        <v>6</v>
      </c>
      <c r="D12" s="334"/>
      <c r="E12" s="326" t="s">
        <v>7</v>
      </c>
      <c r="F12" s="327"/>
      <c r="G12" s="327"/>
      <c r="H12" s="327"/>
      <c r="I12" s="327"/>
      <c r="J12" s="328"/>
      <c r="K12" s="330" t="s">
        <v>6</v>
      </c>
      <c r="L12" s="334"/>
      <c r="M12" s="326" t="s">
        <v>7</v>
      </c>
      <c r="N12" s="327"/>
      <c r="O12" s="327"/>
      <c r="P12" s="327"/>
      <c r="Q12" s="327"/>
      <c r="R12" s="328"/>
      <c r="S12" s="330" t="s">
        <v>6</v>
      </c>
      <c r="T12" s="334"/>
      <c r="U12" s="326" t="s">
        <v>7</v>
      </c>
      <c r="V12" s="327"/>
      <c r="W12" s="327"/>
      <c r="X12" s="327"/>
      <c r="Y12" s="327"/>
      <c r="Z12" s="328"/>
      <c r="AA12" s="330" t="s">
        <v>6</v>
      </c>
      <c r="AB12" s="334"/>
      <c r="AC12" s="326" t="s">
        <v>7</v>
      </c>
      <c r="AD12" s="327"/>
      <c r="AE12" s="327"/>
      <c r="AF12" s="327"/>
      <c r="AG12" s="327"/>
      <c r="AH12" s="328"/>
      <c r="AI12" s="330" t="s">
        <v>6</v>
      </c>
      <c r="AJ12" s="334"/>
      <c r="AK12" s="326" t="s">
        <v>7</v>
      </c>
      <c r="AL12" s="327"/>
      <c r="AM12" s="327"/>
      <c r="AN12" s="327"/>
      <c r="AO12" s="327"/>
      <c r="AP12" s="328"/>
    </row>
    <row r="13" spans="1:42" ht="38.25" customHeight="1">
      <c r="A13" s="53"/>
      <c r="B13" s="36"/>
      <c r="C13" s="332"/>
      <c r="D13" s="335"/>
      <c r="E13" s="326" t="s">
        <v>8</v>
      </c>
      <c r="F13" s="328" t="s">
        <v>9</v>
      </c>
      <c r="G13" s="326" t="s">
        <v>10</v>
      </c>
      <c r="H13" s="328"/>
      <c r="I13" s="329" t="s">
        <v>11</v>
      </c>
      <c r="J13" s="329"/>
      <c r="K13" s="332"/>
      <c r="L13" s="335"/>
      <c r="M13" s="326" t="s">
        <v>8</v>
      </c>
      <c r="N13" s="328" t="s">
        <v>9</v>
      </c>
      <c r="O13" s="326" t="s">
        <v>10</v>
      </c>
      <c r="P13" s="328"/>
      <c r="Q13" s="329" t="s">
        <v>11</v>
      </c>
      <c r="R13" s="329"/>
      <c r="S13" s="332"/>
      <c r="T13" s="335"/>
      <c r="U13" s="326" t="s">
        <v>8</v>
      </c>
      <c r="V13" s="328" t="s">
        <v>9</v>
      </c>
      <c r="W13" s="326" t="s">
        <v>10</v>
      </c>
      <c r="X13" s="328"/>
      <c r="Y13" s="329" t="s">
        <v>11</v>
      </c>
      <c r="Z13" s="329"/>
      <c r="AA13" s="332"/>
      <c r="AB13" s="335"/>
      <c r="AC13" s="326" t="s">
        <v>8</v>
      </c>
      <c r="AD13" s="328" t="s">
        <v>9</v>
      </c>
      <c r="AE13" s="326" t="s">
        <v>10</v>
      </c>
      <c r="AF13" s="328"/>
      <c r="AG13" s="329" t="s">
        <v>11</v>
      </c>
      <c r="AH13" s="329"/>
      <c r="AI13" s="332"/>
      <c r="AJ13" s="335"/>
      <c r="AK13" s="326" t="s">
        <v>8</v>
      </c>
      <c r="AL13" s="328" t="s">
        <v>9</v>
      </c>
      <c r="AM13" s="326" t="s">
        <v>10</v>
      </c>
      <c r="AN13" s="328"/>
      <c r="AO13" s="329" t="s">
        <v>11</v>
      </c>
      <c r="AP13" s="329"/>
    </row>
    <row r="14" spans="1:42" ht="12.75">
      <c r="A14" s="54"/>
      <c r="B14" s="37"/>
      <c r="C14" s="262">
        <v>1</v>
      </c>
      <c r="D14" s="263"/>
      <c r="E14" s="262">
        <v>2</v>
      </c>
      <c r="F14" s="263"/>
      <c r="G14" s="262">
        <v>3</v>
      </c>
      <c r="H14" s="263"/>
      <c r="I14" s="262">
        <v>4</v>
      </c>
      <c r="J14" s="263"/>
      <c r="K14" s="262">
        <v>5</v>
      </c>
      <c r="L14" s="263"/>
      <c r="M14" s="262">
        <v>6</v>
      </c>
      <c r="N14" s="263"/>
      <c r="O14" s="262">
        <v>7</v>
      </c>
      <c r="P14" s="263"/>
      <c r="Q14" s="262">
        <v>8</v>
      </c>
      <c r="R14" s="263"/>
      <c r="S14" s="262">
        <v>9</v>
      </c>
      <c r="T14" s="263"/>
      <c r="U14" s="262">
        <v>10</v>
      </c>
      <c r="V14" s="263"/>
      <c r="W14" s="262">
        <v>11</v>
      </c>
      <c r="X14" s="263"/>
      <c r="Y14" s="262">
        <v>12</v>
      </c>
      <c r="Z14" s="263"/>
      <c r="AA14" s="262">
        <v>13</v>
      </c>
      <c r="AB14" s="263"/>
      <c r="AC14" s="262">
        <v>14</v>
      </c>
      <c r="AD14" s="263"/>
      <c r="AE14" s="262">
        <v>15</v>
      </c>
      <c r="AF14" s="263"/>
      <c r="AG14" s="262">
        <v>16</v>
      </c>
      <c r="AH14" s="263"/>
      <c r="AI14" s="262">
        <v>17</v>
      </c>
      <c r="AJ14" s="263"/>
      <c r="AK14" s="262">
        <v>18</v>
      </c>
      <c r="AL14" s="263"/>
      <c r="AM14" s="262">
        <v>19</v>
      </c>
      <c r="AN14" s="263"/>
      <c r="AO14" s="262">
        <v>20</v>
      </c>
      <c r="AP14" s="263"/>
    </row>
    <row r="15" spans="1:42" ht="12.75">
      <c r="A15" s="1" t="s">
        <v>19</v>
      </c>
      <c r="B15" s="21"/>
      <c r="C15" s="160"/>
      <c r="D15" s="80"/>
      <c r="E15" s="160"/>
      <c r="F15" s="80"/>
      <c r="G15" s="160"/>
      <c r="H15" s="80"/>
      <c r="I15" s="160"/>
      <c r="J15" s="80"/>
      <c r="K15" s="160"/>
      <c r="L15" s="80"/>
      <c r="M15" s="160"/>
      <c r="N15" s="80"/>
      <c r="O15" s="160"/>
      <c r="P15" s="80"/>
      <c r="Q15" s="160"/>
      <c r="R15" s="80"/>
      <c r="S15" s="160"/>
      <c r="T15" s="80"/>
      <c r="U15" s="160"/>
      <c r="V15" s="80"/>
      <c r="W15" s="160"/>
      <c r="X15" s="80"/>
      <c r="Y15" s="160"/>
      <c r="Z15" s="80"/>
      <c r="AA15" s="160"/>
      <c r="AB15" s="80"/>
      <c r="AC15" s="160"/>
      <c r="AD15" s="80"/>
      <c r="AE15" s="160"/>
      <c r="AF15" s="80"/>
      <c r="AG15" s="160"/>
      <c r="AH15" s="80"/>
      <c r="AI15" s="160"/>
      <c r="AJ15" s="80"/>
      <c r="AK15" s="160"/>
      <c r="AL15" s="80"/>
      <c r="AM15" s="160"/>
      <c r="AN15" s="80"/>
      <c r="AO15" s="160"/>
      <c r="AP15" s="80"/>
    </row>
    <row r="16" spans="1:43" ht="12.75">
      <c r="A16" s="2" t="s">
        <v>20</v>
      </c>
      <c r="B16" s="226"/>
      <c r="C16" s="3">
        <v>91.522339799695</v>
      </c>
      <c r="D16" s="81"/>
      <c r="E16" s="3">
        <v>8.4776602003052</v>
      </c>
      <c r="F16" s="81"/>
      <c r="G16" s="3">
        <v>2.5933527894724</v>
      </c>
      <c r="H16" s="81" t="s">
        <v>22</v>
      </c>
      <c r="I16" s="3">
        <v>5.8843074108328</v>
      </c>
      <c r="J16" s="81"/>
      <c r="K16" s="3">
        <v>74.162587879327</v>
      </c>
      <c r="L16" s="81"/>
      <c r="M16" s="3">
        <v>25.837412120673</v>
      </c>
      <c r="N16" s="81"/>
      <c r="O16" s="3">
        <v>16.020290113019</v>
      </c>
      <c r="P16" s="81"/>
      <c r="Q16" s="3">
        <v>9.8171220076533</v>
      </c>
      <c r="R16" s="81"/>
      <c r="S16" s="3">
        <v>94.533581039239</v>
      </c>
      <c r="T16" s="81" t="s">
        <v>22</v>
      </c>
      <c r="U16" s="3">
        <v>5.4664189607611</v>
      </c>
      <c r="V16" s="81" t="s">
        <v>22</v>
      </c>
      <c r="W16" s="3">
        <v>0.00618160905076</v>
      </c>
      <c r="X16" s="81" t="s">
        <v>22</v>
      </c>
      <c r="Y16" s="3">
        <v>5.4602373517104</v>
      </c>
      <c r="Z16" s="81" t="s">
        <v>22</v>
      </c>
      <c r="AA16" s="3">
        <v>95.178251334626</v>
      </c>
      <c r="AB16" s="81" t="s">
        <v>22</v>
      </c>
      <c r="AC16" s="3">
        <v>4.821748665374</v>
      </c>
      <c r="AD16" s="81" t="s">
        <v>22</v>
      </c>
      <c r="AE16" s="3"/>
      <c r="AF16" s="81" t="s">
        <v>23</v>
      </c>
      <c r="AG16" s="3">
        <v>4.821748665374</v>
      </c>
      <c r="AH16" s="81" t="s">
        <v>22</v>
      </c>
      <c r="AI16" s="3">
        <v>99.237555821806</v>
      </c>
      <c r="AJ16" s="81" t="s">
        <v>22</v>
      </c>
      <c r="AK16" s="3">
        <v>0.7624441781941</v>
      </c>
      <c r="AL16" s="81" t="s">
        <v>22</v>
      </c>
      <c r="AM16" s="3"/>
      <c r="AN16" s="81" t="s">
        <v>23</v>
      </c>
      <c r="AO16" s="3">
        <v>0.7624441781941</v>
      </c>
      <c r="AP16" s="81" t="s">
        <v>22</v>
      </c>
      <c r="AQ16" s="241"/>
    </row>
    <row r="17" spans="1:43" ht="12.75">
      <c r="A17" s="4" t="s">
        <v>24</v>
      </c>
      <c r="B17" s="226"/>
      <c r="C17" s="3">
        <v>84.196750821893</v>
      </c>
      <c r="D17" s="81" t="s">
        <v>22</v>
      </c>
      <c r="E17" s="3">
        <v>15.803249178105</v>
      </c>
      <c r="F17" s="81" t="s">
        <v>22</v>
      </c>
      <c r="G17" s="3">
        <v>15.803249178105</v>
      </c>
      <c r="H17" s="81" t="s">
        <v>21</v>
      </c>
      <c r="I17" s="3"/>
      <c r="J17" s="81" t="s">
        <v>329</v>
      </c>
      <c r="K17" s="3">
        <v>82.490506645288</v>
      </c>
      <c r="L17" s="81" t="s">
        <v>22</v>
      </c>
      <c r="M17" s="3">
        <v>17.509493354712</v>
      </c>
      <c r="N17" s="81" t="s">
        <v>22</v>
      </c>
      <c r="O17" s="3">
        <v>17.509493354712</v>
      </c>
      <c r="P17" s="81" t="s">
        <v>21</v>
      </c>
      <c r="Q17" s="3"/>
      <c r="R17" s="81" t="s">
        <v>330</v>
      </c>
      <c r="S17" s="3">
        <v>79.305932370033</v>
      </c>
      <c r="T17" s="81" t="s">
        <v>22</v>
      </c>
      <c r="U17" s="3">
        <v>20.694067629966</v>
      </c>
      <c r="V17" s="81" t="s">
        <v>22</v>
      </c>
      <c r="W17" s="3">
        <v>20.694067629966</v>
      </c>
      <c r="X17" s="81" t="s">
        <v>21</v>
      </c>
      <c r="Y17" s="3"/>
      <c r="Z17" s="81" t="s">
        <v>331</v>
      </c>
      <c r="AA17" s="3">
        <v>88.784547254054</v>
      </c>
      <c r="AB17" s="81" t="s">
        <v>22</v>
      </c>
      <c r="AC17" s="3">
        <v>11.215452745947</v>
      </c>
      <c r="AD17" s="81" t="s">
        <v>22</v>
      </c>
      <c r="AE17" s="3">
        <v>11.215452745947</v>
      </c>
      <c r="AF17" s="81" t="s">
        <v>21</v>
      </c>
      <c r="AG17" s="3"/>
      <c r="AH17" s="81" t="s">
        <v>335</v>
      </c>
      <c r="AI17" s="3">
        <v>98.611791322567</v>
      </c>
      <c r="AJ17" s="81" t="s">
        <v>22</v>
      </c>
      <c r="AK17" s="3">
        <v>1.3882086774361</v>
      </c>
      <c r="AL17" s="81" t="s">
        <v>22</v>
      </c>
      <c r="AM17" s="3">
        <v>1.3882086774361</v>
      </c>
      <c r="AN17" s="81" t="s">
        <v>21</v>
      </c>
      <c r="AO17" s="3"/>
      <c r="AP17" s="81" t="s">
        <v>336</v>
      </c>
      <c r="AQ17" s="241"/>
    </row>
    <row r="18" spans="1:43" ht="12.75">
      <c r="A18" s="5" t="s">
        <v>26</v>
      </c>
      <c r="B18" s="227"/>
      <c r="C18" s="6">
        <v>42.411891387301</v>
      </c>
      <c r="D18" s="82" t="s">
        <v>22</v>
      </c>
      <c r="E18" s="6">
        <v>57.588108612699</v>
      </c>
      <c r="F18" s="82" t="s">
        <v>22</v>
      </c>
      <c r="G18" s="6">
        <v>57.380324593439</v>
      </c>
      <c r="H18" s="82" t="s">
        <v>22</v>
      </c>
      <c r="I18" s="6"/>
      <c r="J18" s="82" t="s">
        <v>27</v>
      </c>
      <c r="K18" s="6">
        <v>37.230029432492</v>
      </c>
      <c r="L18" s="82" t="s">
        <v>22</v>
      </c>
      <c r="M18" s="6">
        <v>62.769970567508</v>
      </c>
      <c r="N18" s="82" t="s">
        <v>22</v>
      </c>
      <c r="O18" s="6">
        <v>62.769970567508</v>
      </c>
      <c r="P18" s="82" t="s">
        <v>22</v>
      </c>
      <c r="Q18" s="6"/>
      <c r="R18" s="82" t="s">
        <v>27</v>
      </c>
      <c r="S18" s="6">
        <v>42.800149367659</v>
      </c>
      <c r="T18" s="82" t="s">
        <v>22</v>
      </c>
      <c r="U18" s="6">
        <v>57.199850632341</v>
      </c>
      <c r="V18" s="82" t="s">
        <v>22</v>
      </c>
      <c r="W18" s="6">
        <v>57.055425285968</v>
      </c>
      <c r="X18" s="82" t="s">
        <v>22</v>
      </c>
      <c r="Y18" s="6">
        <v>0.14442534637372</v>
      </c>
      <c r="Z18" s="82" t="s">
        <v>22</v>
      </c>
      <c r="AA18" s="6">
        <v>39.629235678468</v>
      </c>
      <c r="AB18" s="82" t="s">
        <v>22</v>
      </c>
      <c r="AC18" s="6">
        <v>60.370764321532</v>
      </c>
      <c r="AD18" s="82" t="s">
        <v>22</v>
      </c>
      <c r="AE18" s="6">
        <v>59.799188806938</v>
      </c>
      <c r="AF18" s="82" t="s">
        <v>22</v>
      </c>
      <c r="AG18" s="6">
        <v>0.57157551459329</v>
      </c>
      <c r="AH18" s="82" t="s">
        <v>22</v>
      </c>
      <c r="AI18" s="6">
        <v>57.583846680356</v>
      </c>
      <c r="AJ18" s="82" t="s">
        <v>22</v>
      </c>
      <c r="AK18" s="6">
        <v>42.416153319644</v>
      </c>
      <c r="AL18" s="82" t="s">
        <v>22</v>
      </c>
      <c r="AM18" s="6">
        <v>42.416153319644</v>
      </c>
      <c r="AN18" s="82" t="s">
        <v>22</v>
      </c>
      <c r="AO18" s="6">
        <v>0</v>
      </c>
      <c r="AP18" s="82" t="s">
        <v>22</v>
      </c>
      <c r="AQ18" s="241"/>
    </row>
    <row r="19" spans="1:43" ht="12.75">
      <c r="A19" s="5" t="s">
        <v>28</v>
      </c>
      <c r="B19" s="227"/>
      <c r="C19" s="7"/>
      <c r="D19" s="82" t="s">
        <v>27</v>
      </c>
      <c r="E19" s="7"/>
      <c r="F19" s="82" t="s">
        <v>27</v>
      </c>
      <c r="G19" s="7"/>
      <c r="H19" s="82" t="s">
        <v>27</v>
      </c>
      <c r="I19" s="7"/>
      <c r="J19" s="82" t="s">
        <v>27</v>
      </c>
      <c r="K19" s="7"/>
      <c r="L19" s="82" t="s">
        <v>27</v>
      </c>
      <c r="M19" s="7"/>
      <c r="N19" s="82" t="s">
        <v>27</v>
      </c>
      <c r="O19" s="7"/>
      <c r="P19" s="82" t="s">
        <v>27</v>
      </c>
      <c r="Q19" s="7"/>
      <c r="R19" s="82" t="s">
        <v>27</v>
      </c>
      <c r="S19" s="7"/>
      <c r="T19" s="82" t="s">
        <v>27</v>
      </c>
      <c r="U19" s="7"/>
      <c r="V19" s="82" t="s">
        <v>27</v>
      </c>
      <c r="W19" s="7"/>
      <c r="X19" s="82" t="s">
        <v>27</v>
      </c>
      <c r="Y19" s="7"/>
      <c r="Z19" s="82" t="s">
        <v>27</v>
      </c>
      <c r="AA19" s="7"/>
      <c r="AB19" s="82" t="s">
        <v>27</v>
      </c>
      <c r="AC19" s="7"/>
      <c r="AD19" s="82" t="s">
        <v>27</v>
      </c>
      <c r="AE19" s="7"/>
      <c r="AF19" s="82" t="s">
        <v>27</v>
      </c>
      <c r="AG19" s="7"/>
      <c r="AH19" s="82" t="s">
        <v>27</v>
      </c>
      <c r="AI19" s="7"/>
      <c r="AJ19" s="82" t="s">
        <v>27</v>
      </c>
      <c r="AK19" s="7"/>
      <c r="AL19" s="82" t="s">
        <v>27</v>
      </c>
      <c r="AM19" s="7"/>
      <c r="AN19" s="82" t="s">
        <v>27</v>
      </c>
      <c r="AO19" s="7"/>
      <c r="AP19" s="82" t="s">
        <v>27</v>
      </c>
      <c r="AQ19" s="241"/>
    </row>
    <row r="20" spans="1:43" ht="12.75">
      <c r="A20" s="4" t="s">
        <v>29</v>
      </c>
      <c r="B20" s="226"/>
      <c r="C20" s="8">
        <v>15.619603791333</v>
      </c>
      <c r="D20" s="81" t="s">
        <v>22</v>
      </c>
      <c r="E20" s="8">
        <v>84.380396208667</v>
      </c>
      <c r="F20" s="81" t="s">
        <v>22</v>
      </c>
      <c r="G20" s="8">
        <v>11.932369742134</v>
      </c>
      <c r="H20" s="81" t="s">
        <v>22</v>
      </c>
      <c r="I20" s="8">
        <v>72.448026466532</v>
      </c>
      <c r="J20" s="81" t="s">
        <v>22</v>
      </c>
      <c r="K20" s="8">
        <v>3.4728730871392</v>
      </c>
      <c r="L20" s="81" t="s">
        <v>22</v>
      </c>
      <c r="M20" s="8">
        <v>96.527126912862</v>
      </c>
      <c r="N20" s="81" t="s">
        <v>22</v>
      </c>
      <c r="O20" s="8">
        <v>2.1672778544036</v>
      </c>
      <c r="P20" s="81" t="s">
        <v>22</v>
      </c>
      <c r="Q20" s="8">
        <v>94.359849058458</v>
      </c>
      <c r="R20" s="81" t="s">
        <v>22</v>
      </c>
      <c r="S20" s="8">
        <v>19.528639397668</v>
      </c>
      <c r="T20" s="81" t="s">
        <v>22</v>
      </c>
      <c r="U20" s="8">
        <v>80.471360602332</v>
      </c>
      <c r="V20" s="81" t="s">
        <v>22</v>
      </c>
      <c r="W20" s="8">
        <v>15.463008053633</v>
      </c>
      <c r="X20" s="81" t="s">
        <v>22</v>
      </c>
      <c r="Y20" s="8">
        <v>65.008352548699</v>
      </c>
      <c r="Z20" s="81" t="s">
        <v>22</v>
      </c>
      <c r="AA20" s="8">
        <v>25.541427220567</v>
      </c>
      <c r="AB20" s="81" t="s">
        <v>22</v>
      </c>
      <c r="AC20" s="8">
        <v>74.458572779433</v>
      </c>
      <c r="AD20" s="81" t="s">
        <v>22</v>
      </c>
      <c r="AE20" s="8">
        <v>16.108964759993</v>
      </c>
      <c r="AF20" s="81" t="s">
        <v>22</v>
      </c>
      <c r="AG20" s="8">
        <v>58.34960801944</v>
      </c>
      <c r="AH20" s="81" t="s">
        <v>22</v>
      </c>
      <c r="AI20" s="8">
        <v>44.269902276249</v>
      </c>
      <c r="AJ20" s="81" t="s">
        <v>22</v>
      </c>
      <c r="AK20" s="8">
        <v>55.730097723751</v>
      </c>
      <c r="AL20" s="81" t="s">
        <v>22</v>
      </c>
      <c r="AM20" s="8">
        <v>44.385353354784</v>
      </c>
      <c r="AN20" s="81" t="s">
        <v>22</v>
      </c>
      <c r="AO20" s="8">
        <v>11.344744368967</v>
      </c>
      <c r="AP20" s="81" t="s">
        <v>22</v>
      </c>
      <c r="AQ20" s="241"/>
    </row>
    <row r="21" spans="1:43" ht="12.75">
      <c r="A21" s="4" t="s">
        <v>30</v>
      </c>
      <c r="B21" s="226"/>
      <c r="C21" s="8">
        <v>86.696643513374</v>
      </c>
      <c r="D21" s="81" t="s">
        <v>22</v>
      </c>
      <c r="E21" s="8">
        <v>13.303356486626</v>
      </c>
      <c r="F21" s="81" t="s">
        <v>22</v>
      </c>
      <c r="G21" s="8">
        <v>1.9272835315283</v>
      </c>
      <c r="H21" s="81" t="s">
        <v>22</v>
      </c>
      <c r="I21" s="8">
        <v>11.376072955098</v>
      </c>
      <c r="J21" s="81" t="s">
        <v>22</v>
      </c>
      <c r="K21" s="8">
        <v>86.290322580645</v>
      </c>
      <c r="L21" s="81" t="s">
        <v>22</v>
      </c>
      <c r="M21" s="8">
        <v>13.709677419355</v>
      </c>
      <c r="N21" s="81" t="s">
        <v>22</v>
      </c>
      <c r="O21" s="8">
        <v>13.709677419355</v>
      </c>
      <c r="P21" s="81" t="s">
        <v>22</v>
      </c>
      <c r="Q21" s="240">
        <v>0</v>
      </c>
      <c r="R21" s="81" t="s">
        <v>23</v>
      </c>
      <c r="S21" s="8">
        <v>83.808001314752</v>
      </c>
      <c r="T21" s="81" t="s">
        <v>22</v>
      </c>
      <c r="U21" s="8">
        <v>16.191998685248</v>
      </c>
      <c r="V21" s="81" t="s">
        <v>22</v>
      </c>
      <c r="W21" s="8">
        <v>3.0261717918358</v>
      </c>
      <c r="X21" s="81" t="s">
        <v>22</v>
      </c>
      <c r="Y21" s="8">
        <v>13.165826893412</v>
      </c>
      <c r="Z21" s="81" t="s">
        <v>22</v>
      </c>
      <c r="AA21" s="8">
        <v>90.057218178005</v>
      </c>
      <c r="AB21" s="81" t="s">
        <v>22</v>
      </c>
      <c r="AC21" s="8">
        <v>9.9427818219945</v>
      </c>
      <c r="AD21" s="81" t="s">
        <v>22</v>
      </c>
      <c r="AE21" s="8"/>
      <c r="AF21" s="81" t="s">
        <v>23</v>
      </c>
      <c r="AG21" s="8">
        <v>9.9427818219945</v>
      </c>
      <c r="AH21" s="81" t="s">
        <v>22</v>
      </c>
      <c r="AI21" s="8">
        <v>99.59911089942</v>
      </c>
      <c r="AJ21" s="81" t="s">
        <v>22</v>
      </c>
      <c r="AK21" s="8">
        <v>0.4008891005795</v>
      </c>
      <c r="AL21" s="81" t="s">
        <v>22</v>
      </c>
      <c r="AM21" s="8"/>
      <c r="AN21" s="81" t="s">
        <v>23</v>
      </c>
      <c r="AO21" s="8">
        <v>0.4008891005795</v>
      </c>
      <c r="AP21" s="81" t="s">
        <v>22</v>
      </c>
      <c r="AQ21" s="241"/>
    </row>
    <row r="22" spans="1:43" ht="12.75">
      <c r="A22" s="5" t="s">
        <v>31</v>
      </c>
      <c r="B22" s="227"/>
      <c r="C22" s="6">
        <v>97.911707831439</v>
      </c>
      <c r="D22" s="82" t="s">
        <v>22</v>
      </c>
      <c r="E22" s="6">
        <v>2.0882921685609</v>
      </c>
      <c r="F22" s="82" t="s">
        <v>22</v>
      </c>
      <c r="G22" s="6">
        <v>2.0257807911467</v>
      </c>
      <c r="H22" s="82" t="s">
        <v>22</v>
      </c>
      <c r="I22" s="6">
        <v>0.06251137741416</v>
      </c>
      <c r="J22" s="82" t="s">
        <v>22</v>
      </c>
      <c r="K22" s="6">
        <v>96.507004922378</v>
      </c>
      <c r="L22" s="82" t="s">
        <v>22</v>
      </c>
      <c r="M22" s="6">
        <v>3.4929950776221</v>
      </c>
      <c r="N22" s="82" t="s">
        <v>22</v>
      </c>
      <c r="O22" s="6">
        <v>3.0291556228701</v>
      </c>
      <c r="P22" s="82" t="s">
        <v>22</v>
      </c>
      <c r="Q22" s="6">
        <v>0.46383945475199</v>
      </c>
      <c r="R22" s="82" t="s">
        <v>22</v>
      </c>
      <c r="S22" s="6">
        <v>97.271794646727</v>
      </c>
      <c r="T22" s="82" t="s">
        <v>22</v>
      </c>
      <c r="U22" s="6">
        <v>2.7282053532732</v>
      </c>
      <c r="V22" s="82" t="s">
        <v>22</v>
      </c>
      <c r="W22" s="6">
        <v>2.7090042297332</v>
      </c>
      <c r="X22" s="82" t="s">
        <v>22</v>
      </c>
      <c r="Y22" s="6">
        <v>0.01920112354003</v>
      </c>
      <c r="Z22" s="82" t="s">
        <v>22</v>
      </c>
      <c r="AA22" s="6">
        <v>100</v>
      </c>
      <c r="AB22" s="82" t="s">
        <v>22</v>
      </c>
      <c r="AC22" s="6">
        <v>0</v>
      </c>
      <c r="AD22" s="82" t="s">
        <v>22</v>
      </c>
      <c r="AE22" s="6">
        <v>0</v>
      </c>
      <c r="AF22" s="82" t="s">
        <v>22</v>
      </c>
      <c r="AG22" s="6">
        <v>0</v>
      </c>
      <c r="AH22" s="82" t="s">
        <v>22</v>
      </c>
      <c r="AI22" s="6">
        <v>100</v>
      </c>
      <c r="AJ22" s="82" t="s">
        <v>22</v>
      </c>
      <c r="AK22" s="6">
        <v>0</v>
      </c>
      <c r="AL22" s="82" t="s">
        <v>22</v>
      </c>
      <c r="AM22" s="6">
        <v>0</v>
      </c>
      <c r="AN22" s="82" t="s">
        <v>22</v>
      </c>
      <c r="AO22" s="6">
        <v>0</v>
      </c>
      <c r="AP22" s="82" t="s">
        <v>22</v>
      </c>
      <c r="AQ22" s="241"/>
    </row>
    <row r="23" spans="1:43" ht="12.75">
      <c r="A23" s="5" t="s">
        <v>32</v>
      </c>
      <c r="B23" s="227"/>
      <c r="C23" s="6">
        <v>16.169799092677</v>
      </c>
      <c r="D23" s="82" t="s">
        <v>22</v>
      </c>
      <c r="E23" s="6">
        <v>83.830200907323</v>
      </c>
      <c r="F23" s="82" t="s">
        <v>22</v>
      </c>
      <c r="G23" s="6">
        <v>73.886677159522</v>
      </c>
      <c r="H23" s="82" t="s">
        <v>22</v>
      </c>
      <c r="I23" s="6">
        <v>9.9435237478011</v>
      </c>
      <c r="J23" s="82" t="s">
        <v>22</v>
      </c>
      <c r="K23" s="6"/>
      <c r="L23" s="82" t="s">
        <v>23</v>
      </c>
      <c r="M23" s="6"/>
      <c r="N23" s="82" t="s">
        <v>23</v>
      </c>
      <c r="O23" s="6"/>
      <c r="P23" s="82" t="s">
        <v>23</v>
      </c>
      <c r="Q23" s="6"/>
      <c r="R23" s="82" t="s">
        <v>23</v>
      </c>
      <c r="S23" s="6">
        <v>23.028285446177</v>
      </c>
      <c r="T23" s="82" t="s">
        <v>22</v>
      </c>
      <c r="U23" s="6">
        <v>76.971714553823</v>
      </c>
      <c r="V23" s="82" t="s">
        <v>22</v>
      </c>
      <c r="W23" s="6">
        <v>64.131551901336</v>
      </c>
      <c r="X23" s="82" t="s">
        <v>22</v>
      </c>
      <c r="Y23" s="6">
        <v>12.840162652487</v>
      </c>
      <c r="Z23" s="82" t="s">
        <v>22</v>
      </c>
      <c r="AA23" s="6">
        <v>1.0115266996001</v>
      </c>
      <c r="AB23" s="82" t="s">
        <v>22</v>
      </c>
      <c r="AC23" s="6">
        <v>98.9884733004</v>
      </c>
      <c r="AD23" s="82" t="s">
        <v>22</v>
      </c>
      <c r="AE23" s="6">
        <v>95.107033639144</v>
      </c>
      <c r="AF23" s="82" t="s">
        <v>22</v>
      </c>
      <c r="AG23" s="6">
        <v>3.8814396612562</v>
      </c>
      <c r="AH23" s="82" t="s">
        <v>22</v>
      </c>
      <c r="AI23" s="6">
        <v>0</v>
      </c>
      <c r="AJ23" s="82" t="s">
        <v>22</v>
      </c>
      <c r="AK23" s="6">
        <v>100</v>
      </c>
      <c r="AL23" s="82" t="s">
        <v>22</v>
      </c>
      <c r="AM23" s="6">
        <v>98.784494086728</v>
      </c>
      <c r="AN23" s="82" t="s">
        <v>22</v>
      </c>
      <c r="AO23" s="6">
        <v>1.215505913272</v>
      </c>
      <c r="AP23" s="82" t="s">
        <v>22</v>
      </c>
      <c r="AQ23" s="241"/>
    </row>
    <row r="24" spans="1:43" ht="12.75">
      <c r="A24" s="4" t="s">
        <v>33</v>
      </c>
      <c r="B24" s="226"/>
      <c r="C24" s="8">
        <v>72.205016682362</v>
      </c>
      <c r="D24" s="81" t="s">
        <v>22</v>
      </c>
      <c r="E24" s="8">
        <v>27.794983317638</v>
      </c>
      <c r="F24" s="81" t="s">
        <v>22</v>
      </c>
      <c r="G24" s="8">
        <v>27.794983317638</v>
      </c>
      <c r="H24" s="81" t="s">
        <v>22</v>
      </c>
      <c r="I24" s="240">
        <v>0</v>
      </c>
      <c r="J24" s="81" t="s">
        <v>23</v>
      </c>
      <c r="K24" s="8">
        <v>100</v>
      </c>
      <c r="L24" s="81" t="s">
        <v>22</v>
      </c>
      <c r="M24" s="8">
        <v>0</v>
      </c>
      <c r="N24" s="81" t="s">
        <v>22</v>
      </c>
      <c r="O24" s="8">
        <v>0</v>
      </c>
      <c r="P24" s="81" t="s">
        <v>22</v>
      </c>
      <c r="Q24" s="240">
        <v>0</v>
      </c>
      <c r="R24" s="81" t="s">
        <v>23</v>
      </c>
      <c r="S24" s="8">
        <v>64.566111629496</v>
      </c>
      <c r="T24" s="81" t="s">
        <v>22</v>
      </c>
      <c r="U24" s="8">
        <v>35.433888370504</v>
      </c>
      <c r="V24" s="81" t="s">
        <v>22</v>
      </c>
      <c r="W24" s="8">
        <v>35.433888370504</v>
      </c>
      <c r="X24" s="81" t="s">
        <v>22</v>
      </c>
      <c r="Y24" s="8"/>
      <c r="Z24" s="81" t="s">
        <v>23</v>
      </c>
      <c r="AA24" s="8">
        <v>91.668748230671</v>
      </c>
      <c r="AB24" s="81" t="s">
        <v>22</v>
      </c>
      <c r="AC24" s="8">
        <v>8.3312517693294</v>
      </c>
      <c r="AD24" s="81" t="s">
        <v>22</v>
      </c>
      <c r="AE24" s="8">
        <v>8.3312517693294</v>
      </c>
      <c r="AF24" s="81" t="s">
        <v>22</v>
      </c>
      <c r="AG24" s="8"/>
      <c r="AH24" s="81" t="s">
        <v>23</v>
      </c>
      <c r="AI24" s="8">
        <v>100</v>
      </c>
      <c r="AJ24" s="81" t="s">
        <v>22</v>
      </c>
      <c r="AK24" s="8">
        <v>0</v>
      </c>
      <c r="AL24" s="81" t="s">
        <v>22</v>
      </c>
      <c r="AM24" s="8">
        <v>0</v>
      </c>
      <c r="AN24" s="81" t="s">
        <v>22</v>
      </c>
      <c r="AO24" s="8"/>
      <c r="AP24" s="81" t="s">
        <v>23</v>
      </c>
      <c r="AQ24" s="241"/>
    </row>
    <row r="25" spans="1:43" ht="12.75">
      <c r="A25" s="4" t="s">
        <v>34</v>
      </c>
      <c r="B25" s="226"/>
      <c r="C25" s="8">
        <v>79.209369861022</v>
      </c>
      <c r="D25" s="81" t="s">
        <v>22</v>
      </c>
      <c r="E25" s="8">
        <v>20.790630138978</v>
      </c>
      <c r="F25" s="81" t="s">
        <v>22</v>
      </c>
      <c r="G25" s="8">
        <v>3.2629424733816</v>
      </c>
      <c r="H25" s="81" t="s">
        <v>22</v>
      </c>
      <c r="I25" s="8">
        <v>17.527687665597</v>
      </c>
      <c r="J25" s="81" t="s">
        <v>22</v>
      </c>
      <c r="K25" s="8">
        <v>66.574700532387</v>
      </c>
      <c r="L25" s="81" t="s">
        <v>22</v>
      </c>
      <c r="M25" s="8">
        <v>33.425299467613</v>
      </c>
      <c r="N25" s="81" t="s">
        <v>22</v>
      </c>
      <c r="O25" s="8">
        <v>12.227864748384</v>
      </c>
      <c r="P25" s="81" t="s">
        <v>22</v>
      </c>
      <c r="Q25" s="8">
        <v>21.197434719229</v>
      </c>
      <c r="R25" s="81" t="s">
        <v>22</v>
      </c>
      <c r="S25" s="8">
        <v>85.87246766293</v>
      </c>
      <c r="T25" s="81" t="s">
        <v>22</v>
      </c>
      <c r="U25" s="8">
        <v>14.12753233707</v>
      </c>
      <c r="V25" s="81" t="s">
        <v>22</v>
      </c>
      <c r="W25" s="8">
        <v>1.5387207699936</v>
      </c>
      <c r="X25" s="81" t="s">
        <v>22</v>
      </c>
      <c r="Y25" s="8">
        <v>12.588811567076</v>
      </c>
      <c r="Z25" s="81" t="s">
        <v>22</v>
      </c>
      <c r="AA25" s="8">
        <v>77.757717956238</v>
      </c>
      <c r="AB25" s="81" t="s">
        <v>22</v>
      </c>
      <c r="AC25" s="8">
        <v>22.242282043762</v>
      </c>
      <c r="AD25" s="81" t="s">
        <v>22</v>
      </c>
      <c r="AE25" s="8">
        <v>0.02596291150013</v>
      </c>
      <c r="AF25" s="81" t="s">
        <v>22</v>
      </c>
      <c r="AG25" s="8">
        <v>22.216319132262</v>
      </c>
      <c r="AH25" s="81" t="s">
        <v>22</v>
      </c>
      <c r="AI25" s="8">
        <v>99.03501833609</v>
      </c>
      <c r="AJ25" s="81" t="s">
        <v>22</v>
      </c>
      <c r="AK25" s="8">
        <v>0.96498166391026</v>
      </c>
      <c r="AL25" s="81" t="s">
        <v>22</v>
      </c>
      <c r="AM25" s="8">
        <v>0.00143812468541</v>
      </c>
      <c r="AN25" s="81" t="s">
        <v>22</v>
      </c>
      <c r="AO25" s="8">
        <v>0.96354353922485</v>
      </c>
      <c r="AP25" s="81" t="s">
        <v>22</v>
      </c>
      <c r="AQ25" s="241"/>
    </row>
    <row r="26" spans="1:43" ht="12.75">
      <c r="A26" s="5" t="s">
        <v>35</v>
      </c>
      <c r="B26" s="227"/>
      <c r="C26" s="6">
        <v>92.136427321909</v>
      </c>
      <c r="D26" s="82" t="s">
        <v>22</v>
      </c>
      <c r="E26" s="6">
        <v>7.863572678091</v>
      </c>
      <c r="F26" s="82" t="s">
        <v>22</v>
      </c>
      <c r="G26" s="6">
        <v>7.863572678091</v>
      </c>
      <c r="H26" s="82" t="s">
        <v>21</v>
      </c>
      <c r="I26" s="239">
        <v>0</v>
      </c>
      <c r="J26" s="82" t="s">
        <v>329</v>
      </c>
      <c r="K26" s="6">
        <v>80.014844578783</v>
      </c>
      <c r="L26" s="82" t="s">
        <v>22</v>
      </c>
      <c r="M26" s="6">
        <v>19.985155421217</v>
      </c>
      <c r="N26" s="82" t="s">
        <v>22</v>
      </c>
      <c r="O26" s="6">
        <v>19.985155421217</v>
      </c>
      <c r="P26" s="82" t="s">
        <v>21</v>
      </c>
      <c r="Q26" s="239">
        <v>0</v>
      </c>
      <c r="R26" s="82" t="s">
        <v>330</v>
      </c>
      <c r="S26" s="6">
        <v>88.175952064031</v>
      </c>
      <c r="T26" s="82" t="s">
        <v>22</v>
      </c>
      <c r="U26" s="6">
        <v>11.824047935971</v>
      </c>
      <c r="V26" s="82" t="s">
        <v>22</v>
      </c>
      <c r="W26" s="6">
        <v>11.824047935971</v>
      </c>
      <c r="X26" s="82" t="s">
        <v>21</v>
      </c>
      <c r="Y26" s="6"/>
      <c r="Z26" s="82" t="s">
        <v>331</v>
      </c>
      <c r="AA26" s="6">
        <v>97.305361545886</v>
      </c>
      <c r="AB26" s="82" t="s">
        <v>22</v>
      </c>
      <c r="AC26" s="6">
        <v>2.6946384541138</v>
      </c>
      <c r="AD26" s="82" t="s">
        <v>22</v>
      </c>
      <c r="AE26" s="6">
        <v>2.6946384541138</v>
      </c>
      <c r="AF26" s="82" t="s">
        <v>21</v>
      </c>
      <c r="AG26" s="6"/>
      <c r="AH26" s="82" t="s">
        <v>335</v>
      </c>
      <c r="AI26" s="6">
        <v>100</v>
      </c>
      <c r="AJ26" s="82" t="s">
        <v>22</v>
      </c>
      <c r="AK26" s="6">
        <v>0</v>
      </c>
      <c r="AL26" s="82" t="s">
        <v>22</v>
      </c>
      <c r="AM26" s="6">
        <v>0</v>
      </c>
      <c r="AN26" s="82"/>
      <c r="AO26" s="6">
        <v>0</v>
      </c>
      <c r="AP26" s="82"/>
      <c r="AQ26" s="241"/>
    </row>
    <row r="27" spans="1:43" ht="12.75">
      <c r="A27" s="5" t="s">
        <v>36</v>
      </c>
      <c r="B27" s="227"/>
      <c r="C27" s="6"/>
      <c r="D27" s="82" t="s">
        <v>27</v>
      </c>
      <c r="E27" s="6"/>
      <c r="F27" s="82" t="s">
        <v>27</v>
      </c>
      <c r="G27" s="6"/>
      <c r="H27" s="82" t="s">
        <v>27</v>
      </c>
      <c r="I27" s="6"/>
      <c r="J27" s="82" t="s">
        <v>27</v>
      </c>
      <c r="K27" s="6"/>
      <c r="L27" s="82" t="s">
        <v>27</v>
      </c>
      <c r="M27" s="6"/>
      <c r="N27" s="82" t="s">
        <v>27</v>
      </c>
      <c r="O27" s="6"/>
      <c r="P27" s="82" t="s">
        <v>27</v>
      </c>
      <c r="Q27" s="6"/>
      <c r="R27" s="82" t="s">
        <v>27</v>
      </c>
      <c r="S27" s="6"/>
      <c r="T27" s="82" t="s">
        <v>27</v>
      </c>
      <c r="U27" s="6"/>
      <c r="V27" s="82" t="s">
        <v>27</v>
      </c>
      <c r="W27" s="6"/>
      <c r="X27" s="82" t="s">
        <v>27</v>
      </c>
      <c r="Y27" s="6"/>
      <c r="Z27" s="82" t="s">
        <v>27</v>
      </c>
      <c r="AA27" s="6"/>
      <c r="AB27" s="82" t="s">
        <v>27</v>
      </c>
      <c r="AC27" s="6"/>
      <c r="AD27" s="82" t="s">
        <v>27</v>
      </c>
      <c r="AE27" s="6"/>
      <c r="AF27" s="82" t="s">
        <v>27</v>
      </c>
      <c r="AG27" s="6"/>
      <c r="AH27" s="82" t="s">
        <v>27</v>
      </c>
      <c r="AI27" s="6"/>
      <c r="AJ27" s="82" t="s">
        <v>27</v>
      </c>
      <c r="AK27" s="6"/>
      <c r="AL27" s="82" t="s">
        <v>27</v>
      </c>
      <c r="AM27" s="6"/>
      <c r="AN27" s="82" t="s">
        <v>27</v>
      </c>
      <c r="AO27" s="6"/>
      <c r="AP27" s="82" t="s">
        <v>27</v>
      </c>
      <c r="AQ27" s="241"/>
    </row>
    <row r="28" spans="1:43" ht="12.75">
      <c r="A28" s="4" t="s">
        <v>37</v>
      </c>
      <c r="B28" s="226"/>
      <c r="C28" s="8">
        <v>82.803587344029</v>
      </c>
      <c r="D28" s="81" t="s">
        <v>22</v>
      </c>
      <c r="E28" s="8">
        <v>17.196412655971</v>
      </c>
      <c r="F28" s="81" t="s">
        <v>22</v>
      </c>
      <c r="G28" s="8">
        <v>17.196412655971</v>
      </c>
      <c r="H28" s="81" t="s">
        <v>22</v>
      </c>
      <c r="I28" s="240">
        <v>0</v>
      </c>
      <c r="J28" s="81" t="s">
        <v>23</v>
      </c>
      <c r="K28" s="8">
        <v>43.659841158355</v>
      </c>
      <c r="L28" s="81" t="s">
        <v>22</v>
      </c>
      <c r="M28" s="8">
        <v>56.340158841645</v>
      </c>
      <c r="N28" s="81" t="s">
        <v>22</v>
      </c>
      <c r="O28" s="8">
        <v>56.340158841645</v>
      </c>
      <c r="P28" s="81" t="s">
        <v>22</v>
      </c>
      <c r="Q28" s="8"/>
      <c r="R28" s="81" t="s">
        <v>23</v>
      </c>
      <c r="S28" s="8">
        <v>86.617125400279</v>
      </c>
      <c r="T28" s="81" t="s">
        <v>22</v>
      </c>
      <c r="U28" s="8">
        <v>13.382874599721</v>
      </c>
      <c r="V28" s="81" t="s">
        <v>22</v>
      </c>
      <c r="W28" s="8">
        <v>13.382874599721</v>
      </c>
      <c r="X28" s="81" t="s">
        <v>22</v>
      </c>
      <c r="Y28" s="8"/>
      <c r="Z28" s="81" t="s">
        <v>23</v>
      </c>
      <c r="AA28" s="8">
        <v>88.736160326052</v>
      </c>
      <c r="AB28" s="81" t="s">
        <v>22</v>
      </c>
      <c r="AC28" s="8">
        <v>11.263839673948</v>
      </c>
      <c r="AD28" s="81" t="s">
        <v>22</v>
      </c>
      <c r="AE28" s="8">
        <v>11.263839673948</v>
      </c>
      <c r="AF28" s="81" t="s">
        <v>22</v>
      </c>
      <c r="AG28" s="8"/>
      <c r="AH28" s="81" t="s">
        <v>23</v>
      </c>
      <c r="AI28" s="8">
        <v>94.489907255865</v>
      </c>
      <c r="AJ28" s="81" t="s">
        <v>22</v>
      </c>
      <c r="AK28" s="8">
        <v>5.5100927441353</v>
      </c>
      <c r="AL28" s="81" t="s">
        <v>22</v>
      </c>
      <c r="AM28" s="8">
        <v>5.5100927441353</v>
      </c>
      <c r="AN28" s="81" t="s">
        <v>22</v>
      </c>
      <c r="AO28" s="8"/>
      <c r="AP28" s="81" t="s">
        <v>23</v>
      </c>
      <c r="AQ28" s="241"/>
    </row>
    <row r="29" spans="1:43" ht="12.75">
      <c r="A29" s="4" t="s">
        <v>38</v>
      </c>
      <c r="B29" s="228"/>
      <c r="C29" s="8">
        <v>81.285018589307</v>
      </c>
      <c r="D29" s="81" t="s">
        <v>22</v>
      </c>
      <c r="E29" s="8">
        <v>18.714981410693</v>
      </c>
      <c r="F29" s="81" t="s">
        <v>22</v>
      </c>
      <c r="G29" s="8">
        <v>18.714981410693</v>
      </c>
      <c r="H29" s="81" t="s">
        <v>22</v>
      </c>
      <c r="I29" s="8">
        <v>0</v>
      </c>
      <c r="J29" s="81" t="s">
        <v>22</v>
      </c>
      <c r="K29" s="8">
        <v>44.911504424779</v>
      </c>
      <c r="L29" s="81" t="s">
        <v>22</v>
      </c>
      <c r="M29" s="8">
        <v>55.088495575221</v>
      </c>
      <c r="N29" s="81" t="s">
        <v>22</v>
      </c>
      <c r="O29" s="8">
        <v>55.088495575221</v>
      </c>
      <c r="P29" s="81" t="s">
        <v>22</v>
      </c>
      <c r="Q29" s="8">
        <v>0</v>
      </c>
      <c r="R29" s="81" t="s">
        <v>22</v>
      </c>
      <c r="S29" s="8">
        <v>81.326263800116</v>
      </c>
      <c r="T29" s="81" t="s">
        <v>22</v>
      </c>
      <c r="U29" s="8">
        <v>18.673736199884</v>
      </c>
      <c r="V29" s="81" t="s">
        <v>22</v>
      </c>
      <c r="W29" s="8">
        <v>18.673736199884</v>
      </c>
      <c r="X29" s="81" t="s">
        <v>22</v>
      </c>
      <c r="Y29" s="8">
        <v>0</v>
      </c>
      <c r="Z29" s="81" t="s">
        <v>22</v>
      </c>
      <c r="AA29" s="8">
        <v>83.390061266167</v>
      </c>
      <c r="AB29" s="81" t="s">
        <v>22</v>
      </c>
      <c r="AC29" s="8">
        <v>16.609938733833</v>
      </c>
      <c r="AD29" s="81" t="s">
        <v>22</v>
      </c>
      <c r="AE29" s="8">
        <v>16.609938733833</v>
      </c>
      <c r="AF29" s="81" t="s">
        <v>22</v>
      </c>
      <c r="AG29" s="8">
        <v>0</v>
      </c>
      <c r="AH29" s="81" t="s">
        <v>22</v>
      </c>
      <c r="AI29" s="8">
        <v>95.31914893617</v>
      </c>
      <c r="AJ29" s="81" t="s">
        <v>22</v>
      </c>
      <c r="AK29" s="8">
        <v>4.6808510638298</v>
      </c>
      <c r="AL29" s="81" t="s">
        <v>22</v>
      </c>
      <c r="AM29" s="8">
        <v>4.6808510638298</v>
      </c>
      <c r="AN29" s="81" t="s">
        <v>22</v>
      </c>
      <c r="AO29" s="8">
        <v>0</v>
      </c>
      <c r="AP29" s="81" t="s">
        <v>22</v>
      </c>
      <c r="AQ29" s="241"/>
    </row>
    <row r="30" spans="1:43" ht="12.75">
      <c r="A30" s="5" t="s">
        <v>39</v>
      </c>
      <c r="B30" s="227"/>
      <c r="C30" s="6">
        <v>98.354794712879</v>
      </c>
      <c r="D30" s="82" t="s">
        <v>22</v>
      </c>
      <c r="E30" s="6">
        <v>2</v>
      </c>
      <c r="F30" s="82"/>
      <c r="G30" s="6"/>
      <c r="H30" s="82" t="s">
        <v>27</v>
      </c>
      <c r="I30" s="6"/>
      <c r="J30" s="82" t="s">
        <v>27</v>
      </c>
      <c r="K30" s="6"/>
      <c r="L30" s="82" t="s">
        <v>27</v>
      </c>
      <c r="M30" s="6"/>
      <c r="N30" s="82" t="s">
        <v>27</v>
      </c>
      <c r="O30" s="6"/>
      <c r="P30" s="82" t="s">
        <v>27</v>
      </c>
      <c r="Q30" s="6"/>
      <c r="R30" s="82" t="s">
        <v>27</v>
      </c>
      <c r="S30" s="6">
        <v>98.112366966422</v>
      </c>
      <c r="T30" s="82" t="s">
        <v>22</v>
      </c>
      <c r="U30" s="6">
        <v>1.8876330335781</v>
      </c>
      <c r="V30" s="82" t="s">
        <v>22</v>
      </c>
      <c r="W30" s="6">
        <v>0</v>
      </c>
      <c r="X30" s="82" t="s">
        <v>22</v>
      </c>
      <c r="Y30" s="6">
        <v>1.8876330335781</v>
      </c>
      <c r="Z30" s="82" t="s">
        <v>22</v>
      </c>
      <c r="AA30" s="6">
        <v>96.890499138204</v>
      </c>
      <c r="AB30" s="82" t="s">
        <v>22</v>
      </c>
      <c r="AC30" s="6">
        <v>3.1095008617961</v>
      </c>
      <c r="AD30" s="82" t="s">
        <v>22</v>
      </c>
      <c r="AE30" s="6">
        <v>0</v>
      </c>
      <c r="AF30" s="82" t="s">
        <v>22</v>
      </c>
      <c r="AG30" s="6">
        <v>3.1095008617961</v>
      </c>
      <c r="AH30" s="82" t="s">
        <v>22</v>
      </c>
      <c r="AI30" s="6">
        <v>98.666013951781</v>
      </c>
      <c r="AJ30" s="82" t="s">
        <v>22</v>
      </c>
      <c r="AK30" s="6">
        <v>1.3339860482193</v>
      </c>
      <c r="AL30" s="82" t="s">
        <v>22</v>
      </c>
      <c r="AM30" s="6">
        <v>0</v>
      </c>
      <c r="AN30" s="82" t="s">
        <v>22</v>
      </c>
      <c r="AO30" s="6">
        <v>1.3339860482193</v>
      </c>
      <c r="AP30" s="82" t="s">
        <v>22</v>
      </c>
      <c r="AQ30" s="241"/>
    </row>
    <row r="31" spans="1:43" ht="12.75">
      <c r="A31" s="5" t="s">
        <v>40</v>
      </c>
      <c r="B31" s="227"/>
      <c r="C31" s="6">
        <v>15.027530843378</v>
      </c>
      <c r="D31" s="82" t="s">
        <v>22</v>
      </c>
      <c r="E31" s="6">
        <v>84.972469156622</v>
      </c>
      <c r="F31" s="82" t="s">
        <v>22</v>
      </c>
      <c r="G31" s="6">
        <v>72.602193366365</v>
      </c>
      <c r="H31" s="82" t="s">
        <v>22</v>
      </c>
      <c r="I31" s="6">
        <v>12.370275790257</v>
      </c>
      <c r="J31" s="82" t="s">
        <v>22</v>
      </c>
      <c r="K31" s="6">
        <v>37.941511583745</v>
      </c>
      <c r="L31" s="82" t="s">
        <v>22</v>
      </c>
      <c r="M31" s="6">
        <v>62.058488416255</v>
      </c>
      <c r="N31" s="82" t="s">
        <v>22</v>
      </c>
      <c r="O31" s="6">
        <v>62.058488416255</v>
      </c>
      <c r="P31" s="82" t="s">
        <v>22</v>
      </c>
      <c r="Q31" s="6">
        <v>0</v>
      </c>
      <c r="R31" s="82" t="s">
        <v>22</v>
      </c>
      <c r="S31" s="6">
        <v>11.646842225026</v>
      </c>
      <c r="T31" s="82" t="s">
        <v>22</v>
      </c>
      <c r="U31" s="6">
        <v>88.353157774974</v>
      </c>
      <c r="V31" s="82" t="s">
        <v>22</v>
      </c>
      <c r="W31" s="6">
        <v>72.674127552181</v>
      </c>
      <c r="X31" s="82" t="s">
        <v>22</v>
      </c>
      <c r="Y31" s="6">
        <v>15.679030222792</v>
      </c>
      <c r="Z31" s="82" t="s">
        <v>22</v>
      </c>
      <c r="AA31" s="6">
        <v>6.9155077633597</v>
      </c>
      <c r="AB31" s="82" t="s">
        <v>22</v>
      </c>
      <c r="AC31" s="6">
        <v>93.08449223664</v>
      </c>
      <c r="AD31" s="82" t="s">
        <v>22</v>
      </c>
      <c r="AE31" s="6">
        <v>78.753726584983</v>
      </c>
      <c r="AF31" s="82" t="s">
        <v>22</v>
      </c>
      <c r="AG31" s="6">
        <v>14.330765651657</v>
      </c>
      <c r="AH31" s="82" t="s">
        <v>22</v>
      </c>
      <c r="AI31" s="6">
        <v>0</v>
      </c>
      <c r="AJ31" s="82" t="s">
        <v>22</v>
      </c>
      <c r="AK31" s="6">
        <v>100</v>
      </c>
      <c r="AL31" s="82" t="s">
        <v>22</v>
      </c>
      <c r="AM31" s="6">
        <v>100</v>
      </c>
      <c r="AN31" s="82" t="s">
        <v>22</v>
      </c>
      <c r="AO31" s="6">
        <v>0</v>
      </c>
      <c r="AP31" s="82" t="s">
        <v>22</v>
      </c>
      <c r="AQ31" s="241"/>
    </row>
    <row r="32" spans="1:43" ht="12.75">
      <c r="A32" s="4" t="s">
        <v>41</v>
      </c>
      <c r="B32" s="226"/>
      <c r="C32" s="8">
        <v>90.906357849365</v>
      </c>
      <c r="D32" s="81"/>
      <c r="E32" s="8">
        <v>9.0936421506355</v>
      </c>
      <c r="F32" s="81"/>
      <c r="G32" s="240">
        <v>0</v>
      </c>
      <c r="H32" s="81" t="s">
        <v>23</v>
      </c>
      <c r="I32" s="8">
        <v>9.0936421506355</v>
      </c>
      <c r="J32" s="81"/>
      <c r="K32" s="8">
        <v>0</v>
      </c>
      <c r="L32" s="81"/>
      <c r="M32" s="8">
        <v>100</v>
      </c>
      <c r="N32" s="81"/>
      <c r="O32" s="8">
        <v>0</v>
      </c>
      <c r="P32" s="81"/>
      <c r="Q32" s="8">
        <v>100</v>
      </c>
      <c r="R32" s="81"/>
      <c r="S32" s="8">
        <v>90.006045512786</v>
      </c>
      <c r="T32" s="81"/>
      <c r="U32" s="8">
        <v>9.9939544872142</v>
      </c>
      <c r="V32" s="81"/>
      <c r="W32" s="8"/>
      <c r="X32" s="81" t="s">
        <v>23</v>
      </c>
      <c r="Y32" s="8">
        <v>9.9939544872142</v>
      </c>
      <c r="Z32" s="81"/>
      <c r="AA32" s="8">
        <v>92.374752241688</v>
      </c>
      <c r="AB32" s="81"/>
      <c r="AC32" s="8">
        <v>7.6252477583117</v>
      </c>
      <c r="AD32" s="81"/>
      <c r="AE32" s="8"/>
      <c r="AF32" s="81" t="s">
        <v>23</v>
      </c>
      <c r="AG32" s="8">
        <v>7.6252477583117</v>
      </c>
      <c r="AH32" s="81"/>
      <c r="AI32" s="8">
        <v>95.379065506184</v>
      </c>
      <c r="AJ32" s="81"/>
      <c r="AK32" s="8">
        <v>4.6209344938158</v>
      </c>
      <c r="AL32" s="81"/>
      <c r="AM32" s="8">
        <v>0</v>
      </c>
      <c r="AN32" s="81"/>
      <c r="AO32" s="8">
        <v>4.6209344938158</v>
      </c>
      <c r="AP32" s="81"/>
      <c r="AQ32" s="241"/>
    </row>
    <row r="33" spans="1:43" ht="12.75">
      <c r="A33" s="4" t="s">
        <v>42</v>
      </c>
      <c r="B33" s="226"/>
      <c r="C33" s="8">
        <v>21.296387624461</v>
      </c>
      <c r="D33" s="81" t="s">
        <v>22</v>
      </c>
      <c r="E33" s="8">
        <v>78.703612375539</v>
      </c>
      <c r="F33" s="81" t="s">
        <v>22</v>
      </c>
      <c r="G33" s="240">
        <v>0</v>
      </c>
      <c r="H33" s="81" t="s">
        <v>23</v>
      </c>
      <c r="I33" s="8">
        <v>78.703612375539</v>
      </c>
      <c r="J33" s="81" t="s">
        <v>22</v>
      </c>
      <c r="K33" s="8">
        <v>7.7456152151284</v>
      </c>
      <c r="L33" s="81" t="s">
        <v>22</v>
      </c>
      <c r="M33" s="8">
        <v>92.254384784872</v>
      </c>
      <c r="N33" s="81" t="s">
        <v>22</v>
      </c>
      <c r="O33" s="8"/>
      <c r="P33" s="81" t="s">
        <v>23</v>
      </c>
      <c r="Q33" s="8">
        <v>92.254384784872</v>
      </c>
      <c r="R33" s="81" t="s">
        <v>22</v>
      </c>
      <c r="S33" s="8">
        <v>20.469608113445</v>
      </c>
      <c r="T33" s="81" t="s">
        <v>22</v>
      </c>
      <c r="U33" s="8">
        <v>79.530391886555</v>
      </c>
      <c r="V33" s="81" t="s">
        <v>22</v>
      </c>
      <c r="W33" s="8"/>
      <c r="X33" s="81" t="s">
        <v>23</v>
      </c>
      <c r="Y33" s="8">
        <v>79.530391886555</v>
      </c>
      <c r="Z33" s="81" t="s">
        <v>22</v>
      </c>
      <c r="AA33" s="8">
        <v>46.624147400124</v>
      </c>
      <c r="AB33" s="81" t="s">
        <v>22</v>
      </c>
      <c r="AC33" s="8">
        <v>53.375852599876</v>
      </c>
      <c r="AD33" s="81" t="s">
        <v>22</v>
      </c>
      <c r="AE33" s="8"/>
      <c r="AF33" s="81" t="s">
        <v>23</v>
      </c>
      <c r="AG33" s="8">
        <v>53.375852599876</v>
      </c>
      <c r="AH33" s="81" t="s">
        <v>22</v>
      </c>
      <c r="AI33" s="8">
        <v>75.224221267454</v>
      </c>
      <c r="AJ33" s="81" t="s">
        <v>22</v>
      </c>
      <c r="AK33" s="8">
        <v>24.775778732546</v>
      </c>
      <c r="AL33" s="81" t="s">
        <v>22</v>
      </c>
      <c r="AM33" s="8"/>
      <c r="AN33" s="81" t="s">
        <v>23</v>
      </c>
      <c r="AO33" s="8">
        <v>24.775778732546</v>
      </c>
      <c r="AP33" s="81" t="s">
        <v>22</v>
      </c>
      <c r="AQ33" s="241"/>
    </row>
    <row r="34" spans="1:43" ht="12.75">
      <c r="A34" s="5" t="s">
        <v>43</v>
      </c>
      <c r="B34" s="227"/>
      <c r="C34" s="6">
        <v>19.33114798831</v>
      </c>
      <c r="D34" s="82" t="s">
        <v>22</v>
      </c>
      <c r="E34" s="6">
        <v>80.66885201169</v>
      </c>
      <c r="F34" s="82" t="s">
        <v>22</v>
      </c>
      <c r="G34" s="239">
        <v>0</v>
      </c>
      <c r="H34" s="82" t="s">
        <v>23</v>
      </c>
      <c r="I34" s="6">
        <v>80.66885201169</v>
      </c>
      <c r="J34" s="82" t="s">
        <v>22</v>
      </c>
      <c r="K34" s="6">
        <v>2.0164247517189</v>
      </c>
      <c r="L34" s="82" t="s">
        <v>22</v>
      </c>
      <c r="M34" s="6">
        <v>97.983575248281</v>
      </c>
      <c r="N34" s="82" t="s">
        <v>22</v>
      </c>
      <c r="O34" s="6"/>
      <c r="P34" s="82" t="s">
        <v>23</v>
      </c>
      <c r="Q34" s="6">
        <v>97.983575248281</v>
      </c>
      <c r="R34" s="82" t="s">
        <v>22</v>
      </c>
      <c r="S34" s="6">
        <v>23.545276032593</v>
      </c>
      <c r="T34" s="82" t="s">
        <v>22</v>
      </c>
      <c r="U34" s="6">
        <v>76.454723967407</v>
      </c>
      <c r="V34" s="82" t="s">
        <v>22</v>
      </c>
      <c r="W34" s="6"/>
      <c r="X34" s="82" t="s">
        <v>23</v>
      </c>
      <c r="Y34" s="6">
        <v>76.454723967407</v>
      </c>
      <c r="Z34" s="82" t="s">
        <v>22</v>
      </c>
      <c r="AA34" s="6">
        <v>31.254064579189</v>
      </c>
      <c r="AB34" s="82" t="s">
        <v>22</v>
      </c>
      <c r="AC34" s="6">
        <v>68.745935420811</v>
      </c>
      <c r="AD34" s="82" t="s">
        <v>22</v>
      </c>
      <c r="AE34" s="6"/>
      <c r="AF34" s="82" t="s">
        <v>23</v>
      </c>
      <c r="AG34" s="6">
        <v>68.745935420811</v>
      </c>
      <c r="AH34" s="82" t="s">
        <v>22</v>
      </c>
      <c r="AI34" s="6">
        <v>35.992902423489</v>
      </c>
      <c r="AJ34" s="82" t="s">
        <v>22</v>
      </c>
      <c r="AK34" s="6">
        <v>64.007097576511</v>
      </c>
      <c r="AL34" s="82" t="s">
        <v>22</v>
      </c>
      <c r="AM34" s="6"/>
      <c r="AN34" s="82" t="s">
        <v>23</v>
      </c>
      <c r="AO34" s="6">
        <v>64.007097576511</v>
      </c>
      <c r="AP34" s="82" t="s">
        <v>22</v>
      </c>
      <c r="AQ34" s="241"/>
    </row>
    <row r="35" spans="1:43" ht="12.75">
      <c r="A35" s="5" t="s">
        <v>44</v>
      </c>
      <c r="B35" s="227"/>
      <c r="C35" s="6"/>
      <c r="D35" s="82" t="s">
        <v>27</v>
      </c>
      <c r="E35" s="6"/>
      <c r="F35" s="82" t="s">
        <v>27</v>
      </c>
      <c r="G35" s="6"/>
      <c r="H35" s="82" t="s">
        <v>27</v>
      </c>
      <c r="I35" s="6"/>
      <c r="J35" s="82" t="s">
        <v>27</v>
      </c>
      <c r="K35" s="6">
        <v>100</v>
      </c>
      <c r="L35" s="82" t="s">
        <v>22</v>
      </c>
      <c r="M35" s="6">
        <v>0</v>
      </c>
      <c r="N35" s="82" t="s">
        <v>22</v>
      </c>
      <c r="O35" s="6">
        <v>0</v>
      </c>
      <c r="P35" s="82" t="s">
        <v>22</v>
      </c>
      <c r="Q35" s="6">
        <v>0</v>
      </c>
      <c r="R35" s="82" t="s">
        <v>22</v>
      </c>
      <c r="S35" s="6"/>
      <c r="T35" s="82" t="s">
        <v>27</v>
      </c>
      <c r="U35" s="6"/>
      <c r="V35" s="82" t="s">
        <v>27</v>
      </c>
      <c r="W35" s="6"/>
      <c r="X35" s="82" t="s">
        <v>27</v>
      </c>
      <c r="Y35" s="6"/>
      <c r="Z35" s="82" t="s">
        <v>27</v>
      </c>
      <c r="AA35" s="6"/>
      <c r="AB35" s="82" t="s">
        <v>27</v>
      </c>
      <c r="AC35" s="6"/>
      <c r="AD35" s="82" t="s">
        <v>27</v>
      </c>
      <c r="AE35" s="6"/>
      <c r="AF35" s="82" t="s">
        <v>27</v>
      </c>
      <c r="AG35" s="6"/>
      <c r="AH35" s="82" t="s">
        <v>27</v>
      </c>
      <c r="AI35" s="6"/>
      <c r="AJ35" s="82" t="s">
        <v>27</v>
      </c>
      <c r="AK35" s="6"/>
      <c r="AL35" s="82" t="s">
        <v>27</v>
      </c>
      <c r="AM35" s="6"/>
      <c r="AN35" s="82" t="s">
        <v>27</v>
      </c>
      <c r="AO35" s="6"/>
      <c r="AP35" s="82" t="s">
        <v>27</v>
      </c>
      <c r="AQ35" s="241"/>
    </row>
    <row r="36" spans="1:43" ht="12.75">
      <c r="A36" s="4" t="s">
        <v>45</v>
      </c>
      <c r="B36" s="226"/>
      <c r="C36" s="8">
        <v>68.911248147165</v>
      </c>
      <c r="D36" s="81"/>
      <c r="E36" s="8">
        <v>31.088751852835</v>
      </c>
      <c r="F36" s="81"/>
      <c r="G36" s="240">
        <v>0</v>
      </c>
      <c r="H36" s="81" t="s">
        <v>23</v>
      </c>
      <c r="I36" s="8">
        <v>31.088751852835</v>
      </c>
      <c r="J36" s="81"/>
      <c r="K36" s="8">
        <v>95.597835391498</v>
      </c>
      <c r="L36" s="81"/>
      <c r="M36" s="8">
        <v>4.4021646085021</v>
      </c>
      <c r="N36" s="81"/>
      <c r="O36" s="8"/>
      <c r="P36" s="81" t="s">
        <v>23</v>
      </c>
      <c r="Q36" s="8">
        <v>4.4021646085021</v>
      </c>
      <c r="R36" s="81"/>
      <c r="S36" s="8">
        <v>69.238628921046</v>
      </c>
      <c r="T36" s="81"/>
      <c r="U36" s="8">
        <v>30.761371078954</v>
      </c>
      <c r="V36" s="81"/>
      <c r="W36" s="8"/>
      <c r="X36" s="81" t="s">
        <v>23</v>
      </c>
      <c r="Y36" s="8">
        <v>30.761371078954</v>
      </c>
      <c r="Z36" s="81"/>
      <c r="AA36" s="8">
        <v>46.767931407034</v>
      </c>
      <c r="AB36" s="81"/>
      <c r="AC36" s="8">
        <v>53.232068592966</v>
      </c>
      <c r="AD36" s="81"/>
      <c r="AE36" s="8"/>
      <c r="AF36" s="81" t="s">
        <v>23</v>
      </c>
      <c r="AG36" s="8">
        <v>53.232068592966</v>
      </c>
      <c r="AH36" s="81"/>
      <c r="AI36" s="8">
        <v>66.783126769887</v>
      </c>
      <c r="AJ36" s="81"/>
      <c r="AK36" s="8">
        <v>33.216873230113</v>
      </c>
      <c r="AL36" s="81"/>
      <c r="AM36" s="8"/>
      <c r="AN36" s="81" t="s">
        <v>23</v>
      </c>
      <c r="AO36" s="8">
        <v>33.216873230113</v>
      </c>
      <c r="AP36" s="81"/>
      <c r="AQ36" s="241"/>
    </row>
    <row r="37" spans="1:43" ht="12.75">
      <c r="A37" s="4" t="s">
        <v>46</v>
      </c>
      <c r="B37" s="226"/>
      <c r="C37" s="8"/>
      <c r="D37" s="81" t="s">
        <v>27</v>
      </c>
      <c r="E37" s="8"/>
      <c r="F37" s="81" t="s">
        <v>27</v>
      </c>
      <c r="G37" s="8"/>
      <c r="H37" s="81" t="s">
        <v>27</v>
      </c>
      <c r="I37" s="8"/>
      <c r="J37" s="81" t="s">
        <v>27</v>
      </c>
      <c r="K37" s="8"/>
      <c r="L37" s="81" t="s">
        <v>27</v>
      </c>
      <c r="M37" s="8"/>
      <c r="N37" s="81" t="s">
        <v>27</v>
      </c>
      <c r="O37" s="8"/>
      <c r="P37" s="81" t="s">
        <v>27</v>
      </c>
      <c r="Q37" s="8"/>
      <c r="R37" s="81" t="s">
        <v>27</v>
      </c>
      <c r="S37" s="8"/>
      <c r="T37" s="81" t="s">
        <v>27</v>
      </c>
      <c r="U37" s="8"/>
      <c r="V37" s="81" t="s">
        <v>27</v>
      </c>
      <c r="W37" s="8"/>
      <c r="X37" s="81" t="s">
        <v>27</v>
      </c>
      <c r="Y37" s="8"/>
      <c r="Z37" s="81" t="s">
        <v>27</v>
      </c>
      <c r="AA37" s="8"/>
      <c r="AB37" s="81" t="s">
        <v>27</v>
      </c>
      <c r="AC37" s="8"/>
      <c r="AD37" s="81" t="s">
        <v>27</v>
      </c>
      <c r="AE37" s="8"/>
      <c r="AF37" s="81" t="s">
        <v>27</v>
      </c>
      <c r="AG37" s="8"/>
      <c r="AH37" s="81" t="s">
        <v>27</v>
      </c>
      <c r="AI37" s="8">
        <v>100</v>
      </c>
      <c r="AJ37" s="81" t="s">
        <v>22</v>
      </c>
      <c r="AK37" s="240">
        <v>0</v>
      </c>
      <c r="AL37" s="81" t="s">
        <v>23</v>
      </c>
      <c r="AM37" s="8"/>
      <c r="AN37" s="81" t="s">
        <v>23</v>
      </c>
      <c r="AO37" s="8"/>
      <c r="AP37" s="81" t="s">
        <v>23</v>
      </c>
      <c r="AQ37" s="241"/>
    </row>
    <row r="38" spans="1:43" ht="12.75">
      <c r="A38" s="5" t="s">
        <v>47</v>
      </c>
      <c r="B38" s="227"/>
      <c r="C38" s="6">
        <v>87.551807515665</v>
      </c>
      <c r="D38" s="82" t="s">
        <v>22</v>
      </c>
      <c r="E38" s="6">
        <v>12.448192484333</v>
      </c>
      <c r="F38" s="82" t="s">
        <v>22</v>
      </c>
      <c r="G38" s="6">
        <v>11.390938942613</v>
      </c>
      <c r="H38" s="82" t="s">
        <v>22</v>
      </c>
      <c r="I38" s="6">
        <v>1.0572535417201</v>
      </c>
      <c r="J38" s="82" t="s">
        <v>22</v>
      </c>
      <c r="K38" s="6">
        <v>56.682927998475</v>
      </c>
      <c r="L38" s="82" t="s">
        <v>22</v>
      </c>
      <c r="M38" s="6">
        <v>43.317072001525</v>
      </c>
      <c r="N38" s="82" t="s">
        <v>22</v>
      </c>
      <c r="O38" s="6">
        <v>39.712218648575</v>
      </c>
      <c r="P38" s="82" t="s">
        <v>22</v>
      </c>
      <c r="Q38" s="6">
        <v>3.6048533529495</v>
      </c>
      <c r="R38" s="82" t="s">
        <v>22</v>
      </c>
      <c r="S38" s="6">
        <v>95.863510247144</v>
      </c>
      <c r="T38" s="82" t="s">
        <v>22</v>
      </c>
      <c r="U38" s="6">
        <v>4.1364897528539</v>
      </c>
      <c r="V38" s="82" t="s">
        <v>22</v>
      </c>
      <c r="W38" s="6">
        <v>3.7434049890233</v>
      </c>
      <c r="X38" s="82" t="s">
        <v>22</v>
      </c>
      <c r="Y38" s="6">
        <v>0.39308476383063</v>
      </c>
      <c r="Z38" s="82" t="s">
        <v>22</v>
      </c>
      <c r="AA38" s="6">
        <v>97.161794044252</v>
      </c>
      <c r="AB38" s="82" t="s">
        <v>22</v>
      </c>
      <c r="AC38" s="6">
        <v>2.8382059557436</v>
      </c>
      <c r="AD38" s="82" t="s">
        <v>22</v>
      </c>
      <c r="AE38" s="6">
        <v>2.8382059557436</v>
      </c>
      <c r="AF38" s="82" t="s">
        <v>22</v>
      </c>
      <c r="AG38" s="6">
        <v>0</v>
      </c>
      <c r="AH38" s="82" t="s">
        <v>22</v>
      </c>
      <c r="AI38" s="6">
        <v>100</v>
      </c>
      <c r="AJ38" s="82" t="s">
        <v>22</v>
      </c>
      <c r="AK38" s="6">
        <v>0</v>
      </c>
      <c r="AL38" s="82" t="s">
        <v>22</v>
      </c>
      <c r="AM38" s="6">
        <v>0</v>
      </c>
      <c r="AN38" s="82" t="s">
        <v>22</v>
      </c>
      <c r="AO38" s="6">
        <v>0</v>
      </c>
      <c r="AP38" s="82" t="s">
        <v>22</v>
      </c>
      <c r="AQ38" s="241"/>
    </row>
    <row r="39" spans="1:43" ht="12.75">
      <c r="A39" s="5" t="s">
        <v>48</v>
      </c>
      <c r="B39" s="227"/>
      <c r="C39" s="6">
        <v>83.477934037022</v>
      </c>
      <c r="D39" s="82" t="s">
        <v>22</v>
      </c>
      <c r="E39" s="6">
        <v>16.522065962978</v>
      </c>
      <c r="F39" s="82" t="s">
        <v>22</v>
      </c>
      <c r="G39" s="6">
        <v>7.4137877031979</v>
      </c>
      <c r="H39" s="82" t="s">
        <v>22</v>
      </c>
      <c r="I39" s="6">
        <v>9.1082782597801</v>
      </c>
      <c r="J39" s="82" t="s">
        <v>22</v>
      </c>
      <c r="K39" s="6">
        <v>59.593171828682</v>
      </c>
      <c r="L39" s="82" t="s">
        <v>22</v>
      </c>
      <c r="M39" s="6">
        <v>40.406828171318</v>
      </c>
      <c r="N39" s="82" t="s">
        <v>22</v>
      </c>
      <c r="O39" s="6">
        <v>40.406828171318</v>
      </c>
      <c r="P39" s="82" t="s">
        <v>22</v>
      </c>
      <c r="Q39" s="6">
        <v>0</v>
      </c>
      <c r="R39" s="82" t="s">
        <v>22</v>
      </c>
      <c r="S39" s="6">
        <v>80.698813325492</v>
      </c>
      <c r="T39" s="82" t="s">
        <v>22</v>
      </c>
      <c r="U39" s="6">
        <v>19.301186674508</v>
      </c>
      <c r="V39" s="82" t="s">
        <v>22</v>
      </c>
      <c r="W39" s="6">
        <v>7.4767639347686</v>
      </c>
      <c r="X39" s="82" t="s">
        <v>22</v>
      </c>
      <c r="Y39" s="6">
        <v>11.82442273974</v>
      </c>
      <c r="Z39" s="82" t="s">
        <v>22</v>
      </c>
      <c r="AA39" s="6">
        <v>94.679244612624</v>
      </c>
      <c r="AB39" s="82" t="s">
        <v>22</v>
      </c>
      <c r="AC39" s="6">
        <v>5.3207553873759</v>
      </c>
      <c r="AD39" s="82" t="s">
        <v>22</v>
      </c>
      <c r="AE39" s="6">
        <v>2.3148394890654</v>
      </c>
      <c r="AF39" s="82" t="s">
        <v>22</v>
      </c>
      <c r="AG39" s="6">
        <v>3.0059158983105</v>
      </c>
      <c r="AH39" s="82" t="s">
        <v>22</v>
      </c>
      <c r="AI39" s="6">
        <v>98.163899014446</v>
      </c>
      <c r="AJ39" s="82" t="s">
        <v>22</v>
      </c>
      <c r="AK39" s="6">
        <v>1.8361009855542</v>
      </c>
      <c r="AL39" s="82" t="s">
        <v>22</v>
      </c>
      <c r="AM39" s="6">
        <v>1.0395571756447</v>
      </c>
      <c r="AN39" s="82" t="s">
        <v>22</v>
      </c>
      <c r="AO39" s="6">
        <v>0.79654380990955</v>
      </c>
      <c r="AP39" s="82" t="s">
        <v>22</v>
      </c>
      <c r="AQ39" s="241"/>
    </row>
    <row r="40" spans="1:43" ht="12.75">
      <c r="A40" s="4" t="s">
        <v>49</v>
      </c>
      <c r="B40" s="226"/>
      <c r="C40" s="8">
        <v>71.965262324738</v>
      </c>
      <c r="D40" s="81" t="s">
        <v>22</v>
      </c>
      <c r="E40" s="8">
        <v>28.034737675262</v>
      </c>
      <c r="F40" s="81" t="s">
        <v>22</v>
      </c>
      <c r="G40" s="240">
        <v>0</v>
      </c>
      <c r="H40" s="81" t="s">
        <v>23</v>
      </c>
      <c r="I40" s="8">
        <v>28.034737675262</v>
      </c>
      <c r="J40" s="81" t="s">
        <v>22</v>
      </c>
      <c r="K40" s="8">
        <v>88.897038599065</v>
      </c>
      <c r="L40" s="81" t="s">
        <v>22</v>
      </c>
      <c r="M40" s="8">
        <v>11.102961400935</v>
      </c>
      <c r="N40" s="81" t="s">
        <v>22</v>
      </c>
      <c r="O40" s="8"/>
      <c r="P40" s="81" t="s">
        <v>23</v>
      </c>
      <c r="Q40" s="8">
        <v>11.102961400935</v>
      </c>
      <c r="R40" s="81" t="s">
        <v>22</v>
      </c>
      <c r="S40" s="8">
        <v>70.203739367108</v>
      </c>
      <c r="T40" s="81" t="s">
        <v>22</v>
      </c>
      <c r="U40" s="8">
        <v>29.796260632893</v>
      </c>
      <c r="V40" s="81" t="s">
        <v>22</v>
      </c>
      <c r="W40" s="8"/>
      <c r="X40" s="81" t="s">
        <v>23</v>
      </c>
      <c r="Y40" s="8">
        <v>29.796260632893</v>
      </c>
      <c r="Z40" s="81" t="s">
        <v>22</v>
      </c>
      <c r="AA40" s="8">
        <v>73.961872582734</v>
      </c>
      <c r="AB40" s="81" t="s">
        <v>22</v>
      </c>
      <c r="AC40" s="8">
        <v>26.038127417266</v>
      </c>
      <c r="AD40" s="81" t="s">
        <v>22</v>
      </c>
      <c r="AE40" s="8"/>
      <c r="AF40" s="81" t="s">
        <v>23</v>
      </c>
      <c r="AG40" s="8">
        <v>26.038127417266</v>
      </c>
      <c r="AH40" s="81" t="s">
        <v>22</v>
      </c>
      <c r="AI40" s="8">
        <v>92.821846553966</v>
      </c>
      <c r="AJ40" s="81" t="s">
        <v>22</v>
      </c>
      <c r="AK40" s="8">
        <v>7.1781534460338</v>
      </c>
      <c r="AL40" s="81" t="s">
        <v>22</v>
      </c>
      <c r="AM40" s="8"/>
      <c r="AN40" s="81" t="s">
        <v>23</v>
      </c>
      <c r="AO40" s="8">
        <v>7.1781534460338</v>
      </c>
      <c r="AP40" s="81" t="s">
        <v>22</v>
      </c>
      <c r="AQ40" s="241"/>
    </row>
    <row r="41" spans="1:43" ht="12.75">
      <c r="A41" s="4" t="s">
        <v>50</v>
      </c>
      <c r="B41" s="228"/>
      <c r="C41" s="8">
        <v>81.862533692722</v>
      </c>
      <c r="D41" s="81" t="s">
        <v>22</v>
      </c>
      <c r="E41" s="8">
        <v>18.137466307278</v>
      </c>
      <c r="F41" s="81" t="s">
        <v>22</v>
      </c>
      <c r="G41" s="8">
        <v>0</v>
      </c>
      <c r="H41" s="81" t="s">
        <v>22</v>
      </c>
      <c r="I41" s="8">
        <v>18.137466307278</v>
      </c>
      <c r="J41" s="81" t="s">
        <v>22</v>
      </c>
      <c r="K41" s="8"/>
      <c r="L41" s="81" t="s">
        <v>23</v>
      </c>
      <c r="M41" s="8"/>
      <c r="N41" s="81" t="s">
        <v>23</v>
      </c>
      <c r="O41" s="8"/>
      <c r="P41" s="81" t="s">
        <v>23</v>
      </c>
      <c r="Q41" s="8"/>
      <c r="R41" s="81" t="s">
        <v>23</v>
      </c>
      <c r="S41" s="8">
        <v>79.439203897585</v>
      </c>
      <c r="T41" s="81" t="s">
        <v>22</v>
      </c>
      <c r="U41" s="8">
        <v>20.560796102415</v>
      </c>
      <c r="V41" s="81" t="s">
        <v>22</v>
      </c>
      <c r="W41" s="8">
        <v>0</v>
      </c>
      <c r="X41" s="81" t="s">
        <v>22</v>
      </c>
      <c r="Y41" s="8">
        <v>20.560796102415</v>
      </c>
      <c r="Z41" s="81" t="s">
        <v>22</v>
      </c>
      <c r="AA41" s="8">
        <v>84.663461137824</v>
      </c>
      <c r="AB41" s="81" t="s">
        <v>22</v>
      </c>
      <c r="AC41" s="8">
        <v>15.336538862176</v>
      </c>
      <c r="AD41" s="81" t="s">
        <v>22</v>
      </c>
      <c r="AE41" s="8">
        <v>0</v>
      </c>
      <c r="AF41" s="81" t="s">
        <v>22</v>
      </c>
      <c r="AG41" s="8">
        <v>15.336538862176</v>
      </c>
      <c r="AH41" s="81" t="s">
        <v>22</v>
      </c>
      <c r="AI41" s="8">
        <v>93.415849211648</v>
      </c>
      <c r="AJ41" s="81" t="s">
        <v>22</v>
      </c>
      <c r="AK41" s="8">
        <v>6.5841507883519</v>
      </c>
      <c r="AL41" s="81" t="s">
        <v>22</v>
      </c>
      <c r="AM41" s="8">
        <v>0</v>
      </c>
      <c r="AN41" s="81" t="s">
        <v>22</v>
      </c>
      <c r="AO41" s="8">
        <v>6.5841507883519</v>
      </c>
      <c r="AP41" s="81" t="s">
        <v>22</v>
      </c>
      <c r="AQ41" s="241"/>
    </row>
    <row r="42" spans="1:43" ht="12.75">
      <c r="A42" s="5" t="s">
        <v>51</v>
      </c>
      <c r="B42" s="227"/>
      <c r="C42" s="6">
        <v>82.351116477286</v>
      </c>
      <c r="D42" s="82" t="s">
        <v>22</v>
      </c>
      <c r="E42" s="6">
        <v>17.648883522714</v>
      </c>
      <c r="F42" s="82" t="s">
        <v>22</v>
      </c>
      <c r="G42" s="6">
        <v>0.34980886977852</v>
      </c>
      <c r="H42" s="82" t="s">
        <v>22</v>
      </c>
      <c r="I42" s="6">
        <v>17.299074652935</v>
      </c>
      <c r="J42" s="82" t="s">
        <v>22</v>
      </c>
      <c r="K42" s="6">
        <v>74.477715877437</v>
      </c>
      <c r="L42" s="82" t="s">
        <v>22</v>
      </c>
      <c r="M42" s="6">
        <v>25.522284122563</v>
      </c>
      <c r="N42" s="82" t="s">
        <v>22</v>
      </c>
      <c r="O42" s="6">
        <v>25.522284122563</v>
      </c>
      <c r="P42" s="82" t="s">
        <v>22</v>
      </c>
      <c r="Q42" s="6"/>
      <c r="R42" s="82" t="s">
        <v>23</v>
      </c>
      <c r="S42" s="6">
        <v>80.873466549675</v>
      </c>
      <c r="T42" s="82" t="s">
        <v>22</v>
      </c>
      <c r="U42" s="6">
        <v>19.126533450325</v>
      </c>
      <c r="V42" s="82" t="s">
        <v>22</v>
      </c>
      <c r="W42" s="6">
        <v>0</v>
      </c>
      <c r="X42" s="82" t="s">
        <v>22</v>
      </c>
      <c r="Y42" s="6">
        <v>19.126533450325</v>
      </c>
      <c r="Z42" s="82" t="s">
        <v>22</v>
      </c>
      <c r="AA42" s="6">
        <v>83.333778299872</v>
      </c>
      <c r="AB42" s="82" t="s">
        <v>22</v>
      </c>
      <c r="AC42" s="6">
        <v>16.666221700128</v>
      </c>
      <c r="AD42" s="82" t="s">
        <v>22</v>
      </c>
      <c r="AE42" s="6">
        <v>0</v>
      </c>
      <c r="AF42" s="82" t="s">
        <v>22</v>
      </c>
      <c r="AG42" s="6">
        <v>16.666221700128</v>
      </c>
      <c r="AH42" s="82" t="s">
        <v>22</v>
      </c>
      <c r="AI42" s="6">
        <v>93.99251346663</v>
      </c>
      <c r="AJ42" s="82" t="s">
        <v>22</v>
      </c>
      <c r="AK42" s="6">
        <v>6.0074865333699</v>
      </c>
      <c r="AL42" s="82" t="s">
        <v>22</v>
      </c>
      <c r="AM42" s="6">
        <v>0</v>
      </c>
      <c r="AN42" s="82" t="s">
        <v>22</v>
      </c>
      <c r="AO42" s="6">
        <v>6.0074865333699</v>
      </c>
      <c r="AP42" s="82" t="s">
        <v>22</v>
      </c>
      <c r="AQ42" s="241"/>
    </row>
    <row r="43" spans="1:43" ht="12.75">
      <c r="A43" s="5" t="s">
        <v>52</v>
      </c>
      <c r="B43" s="227"/>
      <c r="C43" s="6">
        <v>85.683581356314</v>
      </c>
      <c r="D43" s="82" t="s">
        <v>22</v>
      </c>
      <c r="E43" s="6">
        <v>14.316418643686</v>
      </c>
      <c r="F43" s="82" t="s">
        <v>22</v>
      </c>
      <c r="G43" s="6">
        <v>5.8901193376047</v>
      </c>
      <c r="H43" s="82" t="s">
        <v>22</v>
      </c>
      <c r="I43" s="6">
        <v>8.4262993060815</v>
      </c>
      <c r="J43" s="82" t="s">
        <v>22</v>
      </c>
      <c r="K43" s="6">
        <v>76.256899895569</v>
      </c>
      <c r="L43" s="82" t="s">
        <v>22</v>
      </c>
      <c r="M43" s="6">
        <v>23.743100104431</v>
      </c>
      <c r="N43" s="82" t="s">
        <v>22</v>
      </c>
      <c r="O43" s="6">
        <v>2.319856780546</v>
      </c>
      <c r="P43" s="82" t="s">
        <v>22</v>
      </c>
      <c r="Q43" s="6">
        <v>21.423243323885</v>
      </c>
      <c r="R43" s="82" t="s">
        <v>22</v>
      </c>
      <c r="S43" s="6">
        <v>84.848263920532</v>
      </c>
      <c r="T43" s="82" t="s">
        <v>22</v>
      </c>
      <c r="U43" s="6">
        <v>15.151736079468</v>
      </c>
      <c r="V43" s="82" t="s">
        <v>22</v>
      </c>
      <c r="W43" s="6">
        <v>7.1120021871867</v>
      </c>
      <c r="X43" s="82" t="s">
        <v>22</v>
      </c>
      <c r="Y43" s="6">
        <v>8.0397338922811</v>
      </c>
      <c r="Z43" s="82" t="s">
        <v>22</v>
      </c>
      <c r="AA43" s="6">
        <v>92.206434627744</v>
      </c>
      <c r="AB43" s="82" t="s">
        <v>22</v>
      </c>
      <c r="AC43" s="6">
        <v>7.793565372256</v>
      </c>
      <c r="AD43" s="82" t="s">
        <v>22</v>
      </c>
      <c r="AE43" s="6">
        <v>5.4434937473383</v>
      </c>
      <c r="AF43" s="82" t="s">
        <v>22</v>
      </c>
      <c r="AG43" s="6">
        <v>2.3500716249177</v>
      </c>
      <c r="AH43" s="82" t="s">
        <v>22</v>
      </c>
      <c r="AI43" s="6">
        <v>86.716583471991</v>
      </c>
      <c r="AJ43" s="82" t="s">
        <v>22</v>
      </c>
      <c r="AK43" s="6">
        <v>13.283416528009</v>
      </c>
      <c r="AL43" s="82" t="s">
        <v>22</v>
      </c>
      <c r="AM43" s="6">
        <v>3.771491957848</v>
      </c>
      <c r="AN43" s="82" t="s">
        <v>22</v>
      </c>
      <c r="AO43" s="6">
        <v>9.5119245701608</v>
      </c>
      <c r="AP43" s="82" t="s">
        <v>22</v>
      </c>
      <c r="AQ43" s="241"/>
    </row>
    <row r="44" spans="1:43" ht="12.75">
      <c r="A44" s="4" t="s">
        <v>53</v>
      </c>
      <c r="B44" s="226"/>
      <c r="C44" s="8">
        <v>83.711034709327</v>
      </c>
      <c r="D44" s="81" t="s">
        <v>22</v>
      </c>
      <c r="E44" s="8">
        <v>16.288965290673</v>
      </c>
      <c r="F44" s="81" t="s">
        <v>22</v>
      </c>
      <c r="G44" s="8">
        <v>2.3699447500347</v>
      </c>
      <c r="H44" s="81" t="s">
        <v>22</v>
      </c>
      <c r="I44" s="8">
        <v>13.919020540638</v>
      </c>
      <c r="J44" s="81" t="s">
        <v>22</v>
      </c>
      <c r="K44" s="8">
        <v>79.68918708247</v>
      </c>
      <c r="L44" s="81" t="s">
        <v>22</v>
      </c>
      <c r="M44" s="8">
        <v>20.31081291753</v>
      </c>
      <c r="N44" s="81" t="s">
        <v>22</v>
      </c>
      <c r="O44" s="8">
        <v>13.47471866321</v>
      </c>
      <c r="P44" s="81" t="s">
        <v>22</v>
      </c>
      <c r="Q44" s="8">
        <v>6.8360942543204</v>
      </c>
      <c r="R44" s="81" t="s">
        <v>22</v>
      </c>
      <c r="S44" s="8">
        <v>84.148285917575</v>
      </c>
      <c r="T44" s="81" t="s">
        <v>22</v>
      </c>
      <c r="U44" s="8">
        <v>15.851714082425</v>
      </c>
      <c r="V44" s="81" t="s">
        <v>22</v>
      </c>
      <c r="W44" s="8">
        <v>0</v>
      </c>
      <c r="X44" s="81" t="s">
        <v>22</v>
      </c>
      <c r="Y44" s="8">
        <v>15.851714082425</v>
      </c>
      <c r="Z44" s="81" t="s">
        <v>22</v>
      </c>
      <c r="AA44" s="8">
        <v>85.118271124426</v>
      </c>
      <c r="AB44" s="81" t="s">
        <v>22</v>
      </c>
      <c r="AC44" s="8">
        <v>14.881728875574</v>
      </c>
      <c r="AD44" s="81" t="s">
        <v>22</v>
      </c>
      <c r="AE44" s="8">
        <v>0</v>
      </c>
      <c r="AF44" s="81" t="s">
        <v>22</v>
      </c>
      <c r="AG44" s="8">
        <v>14.881728875574</v>
      </c>
      <c r="AH44" s="81" t="s">
        <v>22</v>
      </c>
      <c r="AI44" s="8">
        <v>91.949260042283</v>
      </c>
      <c r="AJ44" s="81" t="s">
        <v>22</v>
      </c>
      <c r="AK44" s="8">
        <v>8.0507399577167</v>
      </c>
      <c r="AL44" s="81" t="s">
        <v>22</v>
      </c>
      <c r="AM44" s="8">
        <v>0</v>
      </c>
      <c r="AN44" s="81" t="s">
        <v>22</v>
      </c>
      <c r="AO44" s="8">
        <v>8.0507399577167</v>
      </c>
      <c r="AP44" s="81" t="s">
        <v>22</v>
      </c>
      <c r="AQ44" s="241"/>
    </row>
    <row r="45" spans="1:43" ht="12.75">
      <c r="A45" s="9" t="s">
        <v>54</v>
      </c>
      <c r="B45" s="228"/>
      <c r="C45" s="8">
        <v>91.145044811877</v>
      </c>
      <c r="D45" s="81" t="s">
        <v>22</v>
      </c>
      <c r="E45" s="8">
        <v>8.8549551881228</v>
      </c>
      <c r="F45" s="81" t="s">
        <v>22</v>
      </c>
      <c r="G45" s="8">
        <v>8.8549551881228</v>
      </c>
      <c r="H45" s="81" t="s">
        <v>22</v>
      </c>
      <c r="I45" s="8">
        <v>0</v>
      </c>
      <c r="J45" s="81" t="s">
        <v>22</v>
      </c>
      <c r="K45" s="8">
        <v>50.629897065601</v>
      </c>
      <c r="L45" s="81" t="s">
        <v>22</v>
      </c>
      <c r="M45" s="8">
        <v>49.370102934399</v>
      </c>
      <c r="N45" s="81" t="s">
        <v>22</v>
      </c>
      <c r="O45" s="8">
        <v>49.370102934399</v>
      </c>
      <c r="P45" s="81" t="s">
        <v>22</v>
      </c>
      <c r="Q45" s="8">
        <v>0</v>
      </c>
      <c r="R45" s="81" t="s">
        <v>22</v>
      </c>
      <c r="S45" s="8">
        <v>94.714206656653</v>
      </c>
      <c r="T45" s="81" t="s">
        <v>22</v>
      </c>
      <c r="U45" s="8">
        <v>5.2857933433473</v>
      </c>
      <c r="V45" s="81" t="s">
        <v>22</v>
      </c>
      <c r="W45" s="8">
        <v>5.2857933433473</v>
      </c>
      <c r="X45" s="81" t="s">
        <v>22</v>
      </c>
      <c r="Y45" s="8">
        <v>0</v>
      </c>
      <c r="Z45" s="81" t="s">
        <v>22</v>
      </c>
      <c r="AA45" s="8">
        <v>92.031600220467</v>
      </c>
      <c r="AB45" s="81" t="s">
        <v>22</v>
      </c>
      <c r="AC45" s="8">
        <v>7.9683997795333</v>
      </c>
      <c r="AD45" s="81" t="s">
        <v>22</v>
      </c>
      <c r="AE45" s="8">
        <v>7.9683997795333</v>
      </c>
      <c r="AF45" s="81" t="s">
        <v>22</v>
      </c>
      <c r="AG45" s="8">
        <v>0</v>
      </c>
      <c r="AH45" s="81" t="s">
        <v>22</v>
      </c>
      <c r="AI45" s="8">
        <v>92.599479360357</v>
      </c>
      <c r="AJ45" s="81" t="s">
        <v>22</v>
      </c>
      <c r="AK45" s="8">
        <v>7.400520639643</v>
      </c>
      <c r="AL45" s="81" t="s">
        <v>22</v>
      </c>
      <c r="AM45" s="8">
        <v>7.400520639643</v>
      </c>
      <c r="AN45" s="81" t="s">
        <v>22</v>
      </c>
      <c r="AO45" s="8">
        <v>0</v>
      </c>
      <c r="AP45" s="81" t="s">
        <v>22</v>
      </c>
      <c r="AQ45" s="241"/>
    </row>
    <row r="46" spans="1:43" ht="12.75">
      <c r="A46" s="10" t="s">
        <v>55</v>
      </c>
      <c r="B46" s="229"/>
      <c r="C46" s="6">
        <v>81.98919351611</v>
      </c>
      <c r="D46" s="82" t="s">
        <v>22</v>
      </c>
      <c r="E46" s="6">
        <v>18.01080648389</v>
      </c>
      <c r="F46" s="82" t="s">
        <v>22</v>
      </c>
      <c r="G46" s="6">
        <v>8.993967809257</v>
      </c>
      <c r="H46" s="82" t="s">
        <v>22</v>
      </c>
      <c r="I46" s="6">
        <v>9.0168386746334</v>
      </c>
      <c r="J46" s="82" t="s">
        <v>22</v>
      </c>
      <c r="K46" s="6">
        <v>8.2823790994997</v>
      </c>
      <c r="L46" s="82" t="s">
        <v>22</v>
      </c>
      <c r="M46" s="6">
        <v>91.7176209005</v>
      </c>
      <c r="N46" s="82" t="s">
        <v>22</v>
      </c>
      <c r="O46" s="6">
        <v>18.584398740041</v>
      </c>
      <c r="P46" s="82" t="s">
        <v>22</v>
      </c>
      <c r="Q46" s="6">
        <v>73.13322216046</v>
      </c>
      <c r="R46" s="82" t="s">
        <v>22</v>
      </c>
      <c r="S46" s="6">
        <v>80.004615269027</v>
      </c>
      <c r="T46" s="82" t="s">
        <v>22</v>
      </c>
      <c r="U46" s="6">
        <v>19.995384730973</v>
      </c>
      <c r="V46" s="82" t="s">
        <v>22</v>
      </c>
      <c r="W46" s="6">
        <v>11.353561807039</v>
      </c>
      <c r="X46" s="82" t="s">
        <v>22</v>
      </c>
      <c r="Y46" s="6">
        <v>8.6418229239339</v>
      </c>
      <c r="Z46" s="82" t="s">
        <v>22</v>
      </c>
      <c r="AA46" s="6">
        <v>94.596892504668</v>
      </c>
      <c r="AB46" s="82" t="s">
        <v>22</v>
      </c>
      <c r="AC46" s="6">
        <v>5.4031074953321</v>
      </c>
      <c r="AD46" s="82" t="s">
        <v>22</v>
      </c>
      <c r="AE46" s="6">
        <v>3.3442251267005</v>
      </c>
      <c r="AF46" s="82" t="s">
        <v>22</v>
      </c>
      <c r="AG46" s="6">
        <v>2.0588823686316</v>
      </c>
      <c r="AH46" s="82" t="s">
        <v>22</v>
      </c>
      <c r="AI46" s="6">
        <v>100</v>
      </c>
      <c r="AJ46" s="82" t="s">
        <v>22</v>
      </c>
      <c r="AK46" s="6">
        <v>0</v>
      </c>
      <c r="AL46" s="82" t="s">
        <v>22</v>
      </c>
      <c r="AM46" s="6">
        <v>0</v>
      </c>
      <c r="AN46" s="82" t="s">
        <v>22</v>
      </c>
      <c r="AO46" s="6">
        <v>0</v>
      </c>
      <c r="AP46" s="82" t="s">
        <v>22</v>
      </c>
      <c r="AQ46" s="241"/>
    </row>
    <row r="47" spans="1:43" ht="12.75">
      <c r="A47" s="10" t="s">
        <v>56</v>
      </c>
      <c r="B47" s="229"/>
      <c r="C47" s="6">
        <v>94.060723236375</v>
      </c>
      <c r="D47" s="82" t="s">
        <v>22</v>
      </c>
      <c r="E47" s="6">
        <v>5.9392767636247</v>
      </c>
      <c r="F47" s="82" t="s">
        <v>22</v>
      </c>
      <c r="G47" s="239">
        <v>0</v>
      </c>
      <c r="H47" s="82" t="s">
        <v>23</v>
      </c>
      <c r="I47" s="6">
        <v>5.9392767636247</v>
      </c>
      <c r="J47" s="82" t="s">
        <v>22</v>
      </c>
      <c r="K47" s="6">
        <v>96.627754293038</v>
      </c>
      <c r="L47" s="82" t="s">
        <v>22</v>
      </c>
      <c r="M47" s="6">
        <v>3.3722457069619</v>
      </c>
      <c r="N47" s="82" t="s">
        <v>22</v>
      </c>
      <c r="O47" s="6"/>
      <c r="P47" s="82" t="s">
        <v>23</v>
      </c>
      <c r="Q47" s="6">
        <v>3.3722457069619</v>
      </c>
      <c r="R47" s="82" t="s">
        <v>22</v>
      </c>
      <c r="S47" s="6">
        <v>93.688347024622</v>
      </c>
      <c r="T47" s="82" t="s">
        <v>22</v>
      </c>
      <c r="U47" s="6">
        <v>6.311652975378</v>
      </c>
      <c r="V47" s="82" t="s">
        <v>22</v>
      </c>
      <c r="W47" s="6"/>
      <c r="X47" s="82" t="s">
        <v>23</v>
      </c>
      <c r="Y47" s="6">
        <v>6.311652975378</v>
      </c>
      <c r="Z47" s="82" t="s">
        <v>22</v>
      </c>
      <c r="AA47" s="6">
        <v>85.328077403206</v>
      </c>
      <c r="AB47" s="82" t="s">
        <v>22</v>
      </c>
      <c r="AC47" s="6">
        <v>14.671922596794</v>
      </c>
      <c r="AD47" s="82" t="s">
        <v>22</v>
      </c>
      <c r="AE47" s="6"/>
      <c r="AF47" s="82" t="s">
        <v>23</v>
      </c>
      <c r="AG47" s="6">
        <v>14.671922596794</v>
      </c>
      <c r="AH47" s="82" t="s">
        <v>22</v>
      </c>
      <c r="AI47" s="6">
        <v>93.6169155465</v>
      </c>
      <c r="AJ47" s="82" t="s">
        <v>22</v>
      </c>
      <c r="AK47" s="6">
        <v>6.3830844534996</v>
      </c>
      <c r="AL47" s="82" t="s">
        <v>22</v>
      </c>
      <c r="AM47" s="6"/>
      <c r="AN47" s="82" t="s">
        <v>23</v>
      </c>
      <c r="AO47" s="6">
        <v>6.3830844534996</v>
      </c>
      <c r="AP47" s="82" t="s">
        <v>22</v>
      </c>
      <c r="AQ47" s="241"/>
    </row>
    <row r="48" spans="1:43" ht="12.75">
      <c r="A48" s="9" t="s">
        <v>57</v>
      </c>
      <c r="B48" s="228"/>
      <c r="C48" s="240">
        <v>0</v>
      </c>
      <c r="D48" s="81" t="s">
        <v>23</v>
      </c>
      <c r="E48" s="8">
        <v>100</v>
      </c>
      <c r="F48" s="81" t="s">
        <v>22</v>
      </c>
      <c r="G48" s="8">
        <v>100</v>
      </c>
      <c r="H48" s="81" t="s">
        <v>22</v>
      </c>
      <c r="I48" s="240">
        <v>0</v>
      </c>
      <c r="J48" s="81" t="s">
        <v>23</v>
      </c>
      <c r="K48" s="240">
        <v>0</v>
      </c>
      <c r="L48" s="81" t="s">
        <v>23</v>
      </c>
      <c r="M48" s="8">
        <v>100</v>
      </c>
      <c r="N48" s="81" t="s">
        <v>22</v>
      </c>
      <c r="O48" s="8">
        <v>100</v>
      </c>
      <c r="P48" s="81" t="s">
        <v>22</v>
      </c>
      <c r="Q48" s="8"/>
      <c r="R48" s="81" t="s">
        <v>23</v>
      </c>
      <c r="S48" s="240">
        <v>0</v>
      </c>
      <c r="T48" s="81" t="s">
        <v>23</v>
      </c>
      <c r="U48" s="8">
        <v>100</v>
      </c>
      <c r="V48" s="81" t="s">
        <v>22</v>
      </c>
      <c r="W48" s="8">
        <v>100</v>
      </c>
      <c r="X48" s="81" t="s">
        <v>22</v>
      </c>
      <c r="Y48" s="8"/>
      <c r="Z48" s="81" t="s">
        <v>23</v>
      </c>
      <c r="AA48" s="240">
        <v>0</v>
      </c>
      <c r="AB48" s="81" t="s">
        <v>23</v>
      </c>
      <c r="AC48" s="8">
        <v>100</v>
      </c>
      <c r="AD48" s="81" t="s">
        <v>22</v>
      </c>
      <c r="AE48" s="8">
        <v>100</v>
      </c>
      <c r="AF48" s="81" t="s">
        <v>22</v>
      </c>
      <c r="AG48" s="8"/>
      <c r="AH48" s="81" t="s">
        <v>23</v>
      </c>
      <c r="AI48" s="240">
        <v>0</v>
      </c>
      <c r="AJ48" s="81" t="s">
        <v>23</v>
      </c>
      <c r="AK48" s="8">
        <v>100</v>
      </c>
      <c r="AL48" s="81" t="s">
        <v>22</v>
      </c>
      <c r="AM48" s="8">
        <v>100</v>
      </c>
      <c r="AN48" s="81" t="s">
        <v>22</v>
      </c>
      <c r="AO48" s="8"/>
      <c r="AP48" s="81" t="s">
        <v>23</v>
      </c>
      <c r="AQ48" s="241"/>
    </row>
    <row r="49" spans="1:43" ht="12.75">
      <c r="A49" s="9" t="s">
        <v>58</v>
      </c>
      <c r="B49" s="228"/>
      <c r="C49" s="8">
        <v>72.162714829705</v>
      </c>
      <c r="D49" s="81" t="s">
        <v>22</v>
      </c>
      <c r="E49" s="8">
        <v>27.837285170292</v>
      </c>
      <c r="F49" s="81" t="s">
        <v>22</v>
      </c>
      <c r="G49" s="240">
        <v>0</v>
      </c>
      <c r="H49" s="81" t="s">
        <v>23</v>
      </c>
      <c r="I49" s="8">
        <v>27.837285170292</v>
      </c>
      <c r="J49" s="81" t="s">
        <v>22</v>
      </c>
      <c r="K49" s="8">
        <v>89.982717870679</v>
      </c>
      <c r="L49" s="81" t="s">
        <v>22</v>
      </c>
      <c r="M49" s="8">
        <v>10.017282129321</v>
      </c>
      <c r="N49" s="81" t="s">
        <v>22</v>
      </c>
      <c r="O49" s="8"/>
      <c r="P49" s="81" t="s">
        <v>23</v>
      </c>
      <c r="Q49" s="8">
        <v>10.017282129321</v>
      </c>
      <c r="R49" s="81" t="s">
        <v>22</v>
      </c>
      <c r="S49" s="8">
        <v>65.620614854508</v>
      </c>
      <c r="T49" s="81" t="s">
        <v>22</v>
      </c>
      <c r="U49" s="8">
        <v>34.379385145492</v>
      </c>
      <c r="V49" s="81" t="s">
        <v>22</v>
      </c>
      <c r="W49" s="8"/>
      <c r="X49" s="81" t="s">
        <v>23</v>
      </c>
      <c r="Y49" s="8">
        <v>34.379385145492</v>
      </c>
      <c r="Z49" s="81" t="s">
        <v>22</v>
      </c>
      <c r="AA49" s="8">
        <v>46.207039675372</v>
      </c>
      <c r="AB49" s="81" t="s">
        <v>22</v>
      </c>
      <c r="AC49" s="8">
        <v>53.792960324628</v>
      </c>
      <c r="AD49" s="81" t="s">
        <v>22</v>
      </c>
      <c r="AE49" s="8"/>
      <c r="AF49" s="81" t="s">
        <v>23</v>
      </c>
      <c r="AG49" s="8">
        <v>53.792960324628</v>
      </c>
      <c r="AH49" s="81" t="s">
        <v>22</v>
      </c>
      <c r="AI49" s="8">
        <v>61.959986284815</v>
      </c>
      <c r="AJ49" s="81" t="s">
        <v>22</v>
      </c>
      <c r="AK49" s="8">
        <v>38.040013715185</v>
      </c>
      <c r="AL49" s="81" t="s">
        <v>22</v>
      </c>
      <c r="AM49" s="8"/>
      <c r="AN49" s="81" t="s">
        <v>23</v>
      </c>
      <c r="AO49" s="8">
        <v>38.040013715185</v>
      </c>
      <c r="AP49" s="81" t="s">
        <v>22</v>
      </c>
      <c r="AQ49" s="241"/>
    </row>
    <row r="50" spans="1:43" ht="12.75">
      <c r="A50" s="13"/>
      <c r="B50" s="230"/>
      <c r="C50" s="95"/>
      <c r="D50" s="96"/>
      <c r="E50" s="95"/>
      <c r="F50" s="96"/>
      <c r="G50" s="95"/>
      <c r="H50" s="96"/>
      <c r="I50" s="95"/>
      <c r="J50" s="96"/>
      <c r="K50" s="95"/>
      <c r="L50" s="96"/>
      <c r="M50" s="95"/>
      <c r="N50" s="96"/>
      <c r="O50" s="95"/>
      <c r="P50" s="96"/>
      <c r="Q50" s="95"/>
      <c r="R50" s="96"/>
      <c r="S50" s="95"/>
      <c r="T50" s="96"/>
      <c r="U50" s="95"/>
      <c r="V50" s="96"/>
      <c r="W50" s="95"/>
      <c r="X50" s="96"/>
      <c r="Y50" s="95"/>
      <c r="Z50" s="96"/>
      <c r="AA50" s="95"/>
      <c r="AB50" s="96"/>
      <c r="AC50" s="95"/>
      <c r="AD50" s="96"/>
      <c r="AE50" s="95"/>
      <c r="AF50" s="96"/>
      <c r="AG50" s="95"/>
      <c r="AH50" s="96"/>
      <c r="AI50" s="95"/>
      <c r="AJ50" s="96"/>
      <c r="AK50" s="95"/>
      <c r="AL50" s="96"/>
      <c r="AM50" s="95"/>
      <c r="AN50" s="96"/>
      <c r="AO50" s="95"/>
      <c r="AP50" s="96"/>
      <c r="AQ50" s="241"/>
    </row>
    <row r="51" spans="1:43" ht="12.75">
      <c r="A51" s="11" t="s">
        <v>59</v>
      </c>
      <c r="B51" s="152"/>
      <c r="C51" s="12">
        <v>69.0652189903013</v>
      </c>
      <c r="D51" s="83" t="s">
        <v>22</v>
      </c>
      <c r="E51" s="12">
        <v>30.946607500127733</v>
      </c>
      <c r="F51" s="83" t="s">
        <v>22</v>
      </c>
      <c r="G51" s="12" t="s">
        <v>368</v>
      </c>
      <c r="H51" s="83" t="s">
        <v>22</v>
      </c>
      <c r="I51" s="12" t="s">
        <v>368</v>
      </c>
      <c r="J51" s="83" t="s">
        <v>22</v>
      </c>
      <c r="K51" s="12">
        <v>58.561974706934954</v>
      </c>
      <c r="L51" s="83" t="s">
        <v>22</v>
      </c>
      <c r="M51" s="12">
        <v>41.438025293065074</v>
      </c>
      <c r="N51" s="83" t="s">
        <v>22</v>
      </c>
      <c r="O51" s="12" t="s">
        <v>368</v>
      </c>
      <c r="P51" s="83" t="s">
        <v>22</v>
      </c>
      <c r="Q51" s="12" t="s">
        <v>368</v>
      </c>
      <c r="R51" s="83" t="s">
        <v>22</v>
      </c>
      <c r="S51" s="12">
        <v>68.9985379646782</v>
      </c>
      <c r="T51" s="83" t="s">
        <v>22</v>
      </c>
      <c r="U51" s="12">
        <v>31.00146203532183</v>
      </c>
      <c r="V51" s="83" t="s">
        <v>22</v>
      </c>
      <c r="W51" s="12" t="s">
        <v>368</v>
      </c>
      <c r="X51" s="83" t="s">
        <v>22</v>
      </c>
      <c r="Y51" s="12" t="s">
        <v>368</v>
      </c>
      <c r="Z51" s="83" t="s">
        <v>22</v>
      </c>
      <c r="AA51" s="12">
        <v>70.97252081510406</v>
      </c>
      <c r="AB51" s="83" t="s">
        <v>22</v>
      </c>
      <c r="AC51" s="12">
        <v>29.02747918489581</v>
      </c>
      <c r="AD51" s="83" t="s">
        <v>22</v>
      </c>
      <c r="AE51" s="12" t="s">
        <v>368</v>
      </c>
      <c r="AF51" s="83" t="s">
        <v>22</v>
      </c>
      <c r="AG51" s="12" t="s">
        <v>368</v>
      </c>
      <c r="AH51" s="83" t="s">
        <v>22</v>
      </c>
      <c r="AI51" s="12">
        <v>79.5299336903211</v>
      </c>
      <c r="AJ51" s="83" t="s">
        <v>22</v>
      </c>
      <c r="AK51" s="12">
        <v>20.470066309678973</v>
      </c>
      <c r="AL51" s="83" t="s">
        <v>22</v>
      </c>
      <c r="AM51" s="12" t="s">
        <v>368</v>
      </c>
      <c r="AN51" s="83" t="s">
        <v>22</v>
      </c>
      <c r="AO51" s="12" t="s">
        <v>368</v>
      </c>
      <c r="AP51" s="83" t="s">
        <v>22</v>
      </c>
      <c r="AQ51" s="241"/>
    </row>
    <row r="52" spans="1:43" ht="12.75">
      <c r="A52" s="11" t="s">
        <v>60</v>
      </c>
      <c r="B52" s="152"/>
      <c r="C52" s="12">
        <v>74.42893998836186</v>
      </c>
      <c r="D52" s="83" t="s">
        <v>22</v>
      </c>
      <c r="E52" s="12">
        <v>25.590770829020176</v>
      </c>
      <c r="F52" s="83" t="s">
        <v>22</v>
      </c>
      <c r="G52" s="12" t="s">
        <v>368</v>
      </c>
      <c r="H52" s="83" t="s">
        <v>22</v>
      </c>
      <c r="I52" s="12" t="s">
        <v>368</v>
      </c>
      <c r="J52" s="83" t="s">
        <v>22</v>
      </c>
      <c r="K52" s="12">
        <v>66.41987427315438</v>
      </c>
      <c r="L52" s="83" t="s">
        <v>22</v>
      </c>
      <c r="M52" s="12">
        <v>33.58012572684564</v>
      </c>
      <c r="N52" s="83" t="s">
        <v>22</v>
      </c>
      <c r="O52" s="12" t="s">
        <v>368</v>
      </c>
      <c r="P52" s="83" t="s">
        <v>22</v>
      </c>
      <c r="Q52" s="12" t="s">
        <v>368</v>
      </c>
      <c r="R52" s="83" t="s">
        <v>22</v>
      </c>
      <c r="S52" s="12">
        <v>74.09952214946777</v>
      </c>
      <c r="T52" s="83" t="s">
        <v>22</v>
      </c>
      <c r="U52" s="12">
        <v>25.900477850532376</v>
      </c>
      <c r="V52" s="83" t="s">
        <v>22</v>
      </c>
      <c r="W52" s="12" t="s">
        <v>368</v>
      </c>
      <c r="X52" s="83" t="s">
        <v>22</v>
      </c>
      <c r="Y52" s="12" t="s">
        <v>368</v>
      </c>
      <c r="Z52" s="83" t="s">
        <v>22</v>
      </c>
      <c r="AA52" s="12">
        <v>76.4183991801074</v>
      </c>
      <c r="AB52" s="83" t="s">
        <v>22</v>
      </c>
      <c r="AC52" s="12">
        <v>23.58160081989266</v>
      </c>
      <c r="AD52" s="83" t="s">
        <v>22</v>
      </c>
      <c r="AE52" s="12" t="s">
        <v>368</v>
      </c>
      <c r="AF52" s="83" t="s">
        <v>22</v>
      </c>
      <c r="AG52" s="12" t="s">
        <v>368</v>
      </c>
      <c r="AH52" s="83" t="s">
        <v>22</v>
      </c>
      <c r="AI52" s="12">
        <v>83.94001505574411</v>
      </c>
      <c r="AJ52" s="83" t="s">
        <v>22</v>
      </c>
      <c r="AK52" s="12">
        <v>16.05998494425603</v>
      </c>
      <c r="AL52" s="83" t="s">
        <v>22</v>
      </c>
      <c r="AM52" s="12" t="s">
        <v>368</v>
      </c>
      <c r="AN52" s="83" t="s">
        <v>22</v>
      </c>
      <c r="AO52" s="12" t="s">
        <v>368</v>
      </c>
      <c r="AP52" s="83" t="s">
        <v>22</v>
      </c>
      <c r="AQ52" s="241"/>
    </row>
    <row r="53" spans="1:42" ht="12.75">
      <c r="A53" s="13"/>
      <c r="B53" s="230"/>
      <c r="C53" s="95"/>
      <c r="D53" s="96"/>
      <c r="E53" s="95"/>
      <c r="F53" s="96"/>
      <c r="G53" s="95"/>
      <c r="H53" s="96"/>
      <c r="I53" s="95"/>
      <c r="J53" s="96"/>
      <c r="K53" s="95"/>
      <c r="L53" s="96"/>
      <c r="M53" s="95"/>
      <c r="N53" s="96"/>
      <c r="O53" s="95"/>
      <c r="P53" s="96"/>
      <c r="Q53" s="95"/>
      <c r="R53" s="96"/>
      <c r="S53" s="95"/>
      <c r="T53" s="96"/>
      <c r="U53" s="95"/>
      <c r="V53" s="96"/>
      <c r="W53" s="95"/>
      <c r="X53" s="96"/>
      <c r="Y53" s="95"/>
      <c r="Z53" s="96"/>
      <c r="AA53" s="95"/>
      <c r="AB53" s="96"/>
      <c r="AC53" s="95"/>
      <c r="AD53" s="96"/>
      <c r="AE53" s="95"/>
      <c r="AF53" s="96"/>
      <c r="AG53" s="95"/>
      <c r="AH53" s="96"/>
      <c r="AI53" s="95"/>
      <c r="AJ53" s="96"/>
      <c r="AK53" s="95"/>
      <c r="AL53" s="96"/>
      <c r="AM53" s="95"/>
      <c r="AN53" s="96"/>
      <c r="AO53" s="95"/>
      <c r="AP53" s="96"/>
    </row>
    <row r="54" spans="1:42" ht="12.75">
      <c r="A54" s="13" t="s">
        <v>61</v>
      </c>
      <c r="B54" s="231"/>
      <c r="C54" s="95"/>
      <c r="D54" s="96"/>
      <c r="E54" s="95"/>
      <c r="F54" s="96"/>
      <c r="G54" s="95"/>
      <c r="H54" s="96"/>
      <c r="I54" s="95"/>
      <c r="J54" s="96"/>
      <c r="K54" s="95"/>
      <c r="L54" s="96"/>
      <c r="M54" s="95"/>
      <c r="N54" s="96"/>
      <c r="O54" s="95"/>
      <c r="P54" s="96"/>
      <c r="Q54" s="95"/>
      <c r="R54" s="96"/>
      <c r="S54" s="95"/>
      <c r="T54" s="96"/>
      <c r="U54" s="95"/>
      <c r="V54" s="96"/>
      <c r="W54" s="95"/>
      <c r="X54" s="96"/>
      <c r="Y54" s="95"/>
      <c r="Z54" s="96"/>
      <c r="AA54" s="95"/>
      <c r="AB54" s="96"/>
      <c r="AC54" s="95"/>
      <c r="AD54" s="96"/>
      <c r="AE54" s="95"/>
      <c r="AF54" s="96"/>
      <c r="AG54" s="95"/>
      <c r="AH54" s="96"/>
      <c r="AI54" s="95"/>
      <c r="AJ54" s="96"/>
      <c r="AK54" s="95"/>
      <c r="AL54" s="96"/>
      <c r="AM54" s="95"/>
      <c r="AN54" s="96"/>
      <c r="AO54" s="95"/>
      <c r="AP54" s="96"/>
    </row>
    <row r="55" spans="1:42" ht="12.75">
      <c r="A55" s="9" t="s">
        <v>62</v>
      </c>
      <c r="B55" s="228"/>
      <c r="C55" s="8"/>
      <c r="D55" s="81" t="s">
        <v>27</v>
      </c>
      <c r="E55" s="8"/>
      <c r="F55" s="81" t="s">
        <v>27</v>
      </c>
      <c r="G55" s="8"/>
      <c r="H55" s="81" t="s">
        <v>27</v>
      </c>
      <c r="I55" s="8"/>
      <c r="J55" s="81" t="s">
        <v>27</v>
      </c>
      <c r="K55" s="8"/>
      <c r="L55" s="81" t="s">
        <v>27</v>
      </c>
      <c r="M55" s="8"/>
      <c r="N55" s="81" t="s">
        <v>27</v>
      </c>
      <c r="O55" s="8"/>
      <c r="P55" s="81" t="s">
        <v>27</v>
      </c>
      <c r="Q55" s="8"/>
      <c r="R55" s="81" t="s">
        <v>27</v>
      </c>
      <c r="S55" s="8"/>
      <c r="T55" s="81" t="s">
        <v>27</v>
      </c>
      <c r="U55" s="8"/>
      <c r="V55" s="81" t="s">
        <v>27</v>
      </c>
      <c r="W55" s="8"/>
      <c r="X55" s="81" t="s">
        <v>27</v>
      </c>
      <c r="Y55" s="8"/>
      <c r="Z55" s="81" t="s">
        <v>27</v>
      </c>
      <c r="AA55" s="8"/>
      <c r="AB55" s="81" t="s">
        <v>27</v>
      </c>
      <c r="AC55" s="8"/>
      <c r="AD55" s="81" t="s">
        <v>27</v>
      </c>
      <c r="AE55" s="8"/>
      <c r="AF55" s="81" t="s">
        <v>27</v>
      </c>
      <c r="AG55" s="8"/>
      <c r="AH55" s="81" t="s">
        <v>27</v>
      </c>
      <c r="AI55" s="8"/>
      <c r="AJ55" s="81" t="s">
        <v>27</v>
      </c>
      <c r="AK55" s="8"/>
      <c r="AL55" s="81" t="s">
        <v>27</v>
      </c>
      <c r="AM55" s="8"/>
      <c r="AN55" s="81" t="s">
        <v>27</v>
      </c>
      <c r="AO55" s="8"/>
      <c r="AP55" s="81" t="s">
        <v>27</v>
      </c>
    </row>
    <row r="56" spans="1:42" ht="12.75">
      <c r="A56" s="9" t="s">
        <v>63</v>
      </c>
      <c r="B56" s="228"/>
      <c r="C56" s="3"/>
      <c r="D56" s="81" t="s">
        <v>27</v>
      </c>
      <c r="E56" s="3"/>
      <c r="F56" s="81" t="s">
        <v>27</v>
      </c>
      <c r="G56" s="3"/>
      <c r="H56" s="81" t="s">
        <v>27</v>
      </c>
      <c r="I56" s="3"/>
      <c r="J56" s="81" t="s">
        <v>27</v>
      </c>
      <c r="K56" s="3">
        <v>58.035056709383</v>
      </c>
      <c r="L56" s="81" t="s">
        <v>22</v>
      </c>
      <c r="M56" s="3">
        <v>41.964943290617</v>
      </c>
      <c r="N56" s="81" t="s">
        <v>22</v>
      </c>
      <c r="O56" s="3"/>
      <c r="P56" s="81" t="s">
        <v>23</v>
      </c>
      <c r="Q56" s="3">
        <v>41.964943290617</v>
      </c>
      <c r="R56" s="81" t="s">
        <v>22</v>
      </c>
      <c r="S56" s="3"/>
      <c r="T56" s="81" t="s">
        <v>27</v>
      </c>
      <c r="U56" s="3"/>
      <c r="V56" s="81" t="s">
        <v>27</v>
      </c>
      <c r="W56" s="3"/>
      <c r="X56" s="81" t="s">
        <v>27</v>
      </c>
      <c r="Y56" s="3"/>
      <c r="Z56" s="81" t="s">
        <v>27</v>
      </c>
      <c r="AA56" s="3"/>
      <c r="AB56" s="81" t="s">
        <v>27</v>
      </c>
      <c r="AC56" s="3"/>
      <c r="AD56" s="81" t="s">
        <v>27</v>
      </c>
      <c r="AE56" s="3"/>
      <c r="AF56" s="81" t="s">
        <v>27</v>
      </c>
      <c r="AG56" s="3"/>
      <c r="AH56" s="81" t="s">
        <v>27</v>
      </c>
      <c r="AI56" s="3"/>
      <c r="AJ56" s="81" t="s">
        <v>27</v>
      </c>
      <c r="AK56" s="3"/>
      <c r="AL56" s="81" t="s">
        <v>27</v>
      </c>
      <c r="AM56" s="3"/>
      <c r="AN56" s="81" t="s">
        <v>27</v>
      </c>
      <c r="AO56" s="3"/>
      <c r="AP56" s="81" t="s">
        <v>27</v>
      </c>
    </row>
    <row r="57" spans="1:42" ht="12.75">
      <c r="A57" s="10" t="s">
        <v>64</v>
      </c>
      <c r="B57" s="153"/>
      <c r="C57" s="6">
        <v>84.512703978054</v>
      </c>
      <c r="D57" s="82" t="s">
        <v>22</v>
      </c>
      <c r="E57" s="6">
        <v>15.487296021946</v>
      </c>
      <c r="F57" s="82" t="s">
        <v>22</v>
      </c>
      <c r="G57" s="6">
        <v>15.487296021946</v>
      </c>
      <c r="H57" s="82" t="s">
        <v>22</v>
      </c>
      <c r="I57" s="239">
        <v>0</v>
      </c>
      <c r="J57" s="82" t="s">
        <v>23</v>
      </c>
      <c r="K57" s="6">
        <v>86.541781361828</v>
      </c>
      <c r="L57" s="82" t="s">
        <v>22</v>
      </c>
      <c r="M57" s="6">
        <v>13.458218638172</v>
      </c>
      <c r="N57" s="82" t="s">
        <v>22</v>
      </c>
      <c r="O57" s="6">
        <v>13.458218638172</v>
      </c>
      <c r="P57" s="82" t="s">
        <v>22</v>
      </c>
      <c r="Q57" s="239">
        <v>0</v>
      </c>
      <c r="R57" s="82" t="s">
        <v>23</v>
      </c>
      <c r="S57" s="6">
        <v>80.97263895817</v>
      </c>
      <c r="T57" s="82" t="s">
        <v>22</v>
      </c>
      <c r="U57" s="6">
        <v>19.02736104183</v>
      </c>
      <c r="V57" s="82" t="s">
        <v>22</v>
      </c>
      <c r="W57" s="6">
        <v>19.02736104183</v>
      </c>
      <c r="X57" s="82" t="s">
        <v>22</v>
      </c>
      <c r="Y57" s="6"/>
      <c r="Z57" s="82" t="s">
        <v>23</v>
      </c>
      <c r="AA57" s="6">
        <v>100</v>
      </c>
      <c r="AB57" s="82" t="s">
        <v>22</v>
      </c>
      <c r="AC57" s="239">
        <v>0</v>
      </c>
      <c r="AD57" s="82" t="s">
        <v>23</v>
      </c>
      <c r="AE57" s="6"/>
      <c r="AF57" s="82" t="s">
        <v>23</v>
      </c>
      <c r="AG57" s="6"/>
      <c r="AH57" s="82" t="s">
        <v>23</v>
      </c>
      <c r="AI57" s="6">
        <v>100</v>
      </c>
      <c r="AJ57" s="82" t="s">
        <v>22</v>
      </c>
      <c r="AK57" s="239">
        <v>0</v>
      </c>
      <c r="AL57" s="82" t="s">
        <v>23</v>
      </c>
      <c r="AM57" s="6"/>
      <c r="AN57" s="82" t="s">
        <v>23</v>
      </c>
      <c r="AO57" s="6"/>
      <c r="AP57" s="82" t="s">
        <v>23</v>
      </c>
    </row>
    <row r="58" spans="1:42" ht="12.75">
      <c r="A58" s="14" t="s">
        <v>65</v>
      </c>
      <c r="B58" s="153"/>
      <c r="C58" s="6">
        <v>52.447250742453</v>
      </c>
      <c r="D58" s="82" t="s">
        <v>22</v>
      </c>
      <c r="E58" s="6">
        <v>47.552749257547</v>
      </c>
      <c r="F58" s="82" t="s">
        <v>22</v>
      </c>
      <c r="G58" s="6">
        <v>0</v>
      </c>
      <c r="H58" s="82" t="s">
        <v>22</v>
      </c>
      <c r="I58" s="6">
        <v>47.552749257547</v>
      </c>
      <c r="J58" s="82" t="s">
        <v>22</v>
      </c>
      <c r="K58" s="6">
        <v>76.175655225449</v>
      </c>
      <c r="L58" s="82" t="s">
        <v>22</v>
      </c>
      <c r="M58" s="6">
        <v>23.824344774551</v>
      </c>
      <c r="N58" s="82" t="s">
        <v>22</v>
      </c>
      <c r="O58" s="6">
        <v>0</v>
      </c>
      <c r="P58" s="82" t="s">
        <v>22</v>
      </c>
      <c r="Q58" s="6">
        <v>23.824344774551</v>
      </c>
      <c r="R58" s="82" t="s">
        <v>22</v>
      </c>
      <c r="S58" s="6">
        <v>42.115569868038</v>
      </c>
      <c r="T58" s="82" t="s">
        <v>22</v>
      </c>
      <c r="U58" s="6">
        <v>57.884430131962</v>
      </c>
      <c r="V58" s="82" t="s">
        <v>22</v>
      </c>
      <c r="W58" s="6">
        <v>0</v>
      </c>
      <c r="X58" s="82" t="s">
        <v>22</v>
      </c>
      <c r="Y58" s="6">
        <v>57.884430131962</v>
      </c>
      <c r="Z58" s="82" t="s">
        <v>22</v>
      </c>
      <c r="AA58" s="6">
        <v>27.898494299321</v>
      </c>
      <c r="AB58" s="82" t="s">
        <v>22</v>
      </c>
      <c r="AC58" s="6">
        <v>72.101505700679</v>
      </c>
      <c r="AD58" s="82" t="s">
        <v>22</v>
      </c>
      <c r="AE58" s="6">
        <v>0</v>
      </c>
      <c r="AF58" s="82" t="s">
        <v>22</v>
      </c>
      <c r="AG58" s="6">
        <v>72.101505700679</v>
      </c>
      <c r="AH58" s="82" t="s">
        <v>22</v>
      </c>
      <c r="AI58" s="6">
        <v>67.552631578947</v>
      </c>
      <c r="AJ58" s="82" t="s">
        <v>22</v>
      </c>
      <c r="AK58" s="6">
        <v>32.447368421053</v>
      </c>
      <c r="AL58" s="82" t="s">
        <v>22</v>
      </c>
      <c r="AM58" s="6">
        <v>0</v>
      </c>
      <c r="AN58" s="82" t="s">
        <v>22</v>
      </c>
      <c r="AO58" s="6">
        <v>32.447368421053</v>
      </c>
      <c r="AP58" s="82" t="s">
        <v>22</v>
      </c>
    </row>
    <row r="59" spans="1:42" ht="12.75">
      <c r="A59" s="15" t="s">
        <v>66</v>
      </c>
      <c r="B59" s="154"/>
      <c r="C59" s="8"/>
      <c r="D59" s="81" t="s">
        <v>27</v>
      </c>
      <c r="E59" s="8"/>
      <c r="F59" s="81" t="s">
        <v>27</v>
      </c>
      <c r="G59" s="8"/>
      <c r="H59" s="81" t="s">
        <v>27</v>
      </c>
      <c r="I59" s="8"/>
      <c r="J59" s="81" t="s">
        <v>27</v>
      </c>
      <c r="K59" s="8"/>
      <c r="L59" s="81" t="s">
        <v>27</v>
      </c>
      <c r="M59" s="8"/>
      <c r="N59" s="81" t="s">
        <v>27</v>
      </c>
      <c r="O59" s="8"/>
      <c r="P59" s="81" t="s">
        <v>27</v>
      </c>
      <c r="Q59" s="8"/>
      <c r="R59" s="81" t="s">
        <v>27</v>
      </c>
      <c r="S59" s="8"/>
      <c r="T59" s="81" t="s">
        <v>27</v>
      </c>
      <c r="U59" s="8"/>
      <c r="V59" s="81" t="s">
        <v>27</v>
      </c>
      <c r="W59" s="8"/>
      <c r="X59" s="81" t="s">
        <v>27</v>
      </c>
      <c r="Y59" s="8"/>
      <c r="Z59" s="81" t="s">
        <v>27</v>
      </c>
      <c r="AA59" s="8"/>
      <c r="AB59" s="81" t="s">
        <v>27</v>
      </c>
      <c r="AC59" s="8"/>
      <c r="AD59" s="81" t="s">
        <v>27</v>
      </c>
      <c r="AE59" s="8"/>
      <c r="AF59" s="81" t="s">
        <v>27</v>
      </c>
      <c r="AG59" s="8"/>
      <c r="AH59" s="81" t="s">
        <v>27</v>
      </c>
      <c r="AI59" s="8"/>
      <c r="AJ59" s="81" t="s">
        <v>27</v>
      </c>
      <c r="AK59" s="8"/>
      <c r="AL59" s="81" t="s">
        <v>27</v>
      </c>
      <c r="AM59" s="8"/>
      <c r="AN59" s="81" t="s">
        <v>27</v>
      </c>
      <c r="AO59" s="8"/>
      <c r="AP59" s="81" t="s">
        <v>27</v>
      </c>
    </row>
    <row r="60" spans="1:42" ht="12.75">
      <c r="A60" s="9" t="s">
        <v>67</v>
      </c>
      <c r="B60" s="228"/>
      <c r="C60" s="8"/>
      <c r="D60" s="99" t="s">
        <v>27</v>
      </c>
      <c r="E60" s="8"/>
      <c r="F60" s="99" t="s">
        <v>27</v>
      </c>
      <c r="G60" s="8"/>
      <c r="H60" s="99" t="s">
        <v>27</v>
      </c>
      <c r="I60" s="8"/>
      <c r="J60" s="99" t="s">
        <v>27</v>
      </c>
      <c r="K60" s="8"/>
      <c r="L60" s="99" t="s">
        <v>27</v>
      </c>
      <c r="M60" s="8"/>
      <c r="N60" s="99" t="s">
        <v>27</v>
      </c>
      <c r="O60" s="8"/>
      <c r="P60" s="99" t="s">
        <v>27</v>
      </c>
      <c r="Q60" s="8"/>
      <c r="R60" s="99" t="s">
        <v>27</v>
      </c>
      <c r="S60" s="8">
        <v>31.916298313733</v>
      </c>
      <c r="T60" s="99" t="s">
        <v>22</v>
      </c>
      <c r="U60" s="8">
        <v>68.083701686267</v>
      </c>
      <c r="V60" s="99" t="s">
        <v>22</v>
      </c>
      <c r="W60" s="8"/>
      <c r="X60" s="99" t="s">
        <v>23</v>
      </c>
      <c r="Y60" s="8">
        <v>68.083701686267</v>
      </c>
      <c r="Z60" s="99" t="s">
        <v>22</v>
      </c>
      <c r="AA60" s="8">
        <v>49.682904122246</v>
      </c>
      <c r="AB60" s="99" t="s">
        <v>22</v>
      </c>
      <c r="AC60" s="8">
        <v>50.317095877754</v>
      </c>
      <c r="AD60" s="99" t="s">
        <v>22</v>
      </c>
      <c r="AE60" s="8"/>
      <c r="AF60" s="99" t="s">
        <v>23</v>
      </c>
      <c r="AG60" s="8">
        <v>50.317095877754</v>
      </c>
      <c r="AH60" s="99" t="s">
        <v>22</v>
      </c>
      <c r="AI60" s="8">
        <v>79.196513550068</v>
      </c>
      <c r="AJ60" s="99" t="s">
        <v>22</v>
      </c>
      <c r="AK60" s="8">
        <v>20.803486449932</v>
      </c>
      <c r="AL60" s="99" t="s">
        <v>22</v>
      </c>
      <c r="AM60" s="8"/>
      <c r="AN60" s="99" t="s">
        <v>23</v>
      </c>
      <c r="AO60" s="8">
        <v>20.803486449932</v>
      </c>
      <c r="AP60" s="99" t="s">
        <v>22</v>
      </c>
    </row>
    <row r="61" spans="1:42" ht="12.75">
      <c r="A61" s="10" t="s">
        <v>68</v>
      </c>
      <c r="B61" s="229"/>
      <c r="C61" s="6">
        <v>7.5025933060948</v>
      </c>
      <c r="D61" s="103" t="s">
        <v>22</v>
      </c>
      <c r="E61" s="6">
        <v>92.497406693905</v>
      </c>
      <c r="F61" s="103" t="s">
        <v>22</v>
      </c>
      <c r="G61" s="6">
        <v>65.228528484027</v>
      </c>
      <c r="H61" s="103" t="s">
        <v>22</v>
      </c>
      <c r="I61" s="6">
        <v>27.268878209878</v>
      </c>
      <c r="J61" s="103" t="s">
        <v>22</v>
      </c>
      <c r="K61" s="6">
        <v>40.857735762047</v>
      </c>
      <c r="L61" s="103" t="s">
        <v>22</v>
      </c>
      <c r="M61" s="6">
        <v>59.142264237953</v>
      </c>
      <c r="N61" s="103" t="s">
        <v>22</v>
      </c>
      <c r="O61" s="6">
        <v>17.921374221812</v>
      </c>
      <c r="P61" s="103" t="s">
        <v>22</v>
      </c>
      <c r="Q61" s="6">
        <v>41.22089001614</v>
      </c>
      <c r="R61" s="103" t="s">
        <v>22</v>
      </c>
      <c r="S61" s="6"/>
      <c r="T61" s="103" t="s">
        <v>23</v>
      </c>
      <c r="U61" s="6">
        <v>100</v>
      </c>
      <c r="V61" s="103" t="s">
        <v>22</v>
      </c>
      <c r="W61" s="6">
        <v>72.24610424503</v>
      </c>
      <c r="X61" s="103" t="s">
        <v>22</v>
      </c>
      <c r="Y61" s="6">
        <v>27.75389575497</v>
      </c>
      <c r="Z61" s="103" t="s">
        <v>22</v>
      </c>
      <c r="AA61" s="6"/>
      <c r="AB61" s="103" t="s">
        <v>23</v>
      </c>
      <c r="AC61" s="6">
        <v>100</v>
      </c>
      <c r="AD61" s="103" t="s">
        <v>22</v>
      </c>
      <c r="AE61" s="6">
        <v>92.376246360187</v>
      </c>
      <c r="AF61" s="103" t="s">
        <v>22</v>
      </c>
      <c r="AG61" s="6">
        <v>7.6237536398129</v>
      </c>
      <c r="AH61" s="103" t="s">
        <v>22</v>
      </c>
      <c r="AI61" s="6"/>
      <c r="AJ61" s="103" t="s">
        <v>23</v>
      </c>
      <c r="AK61" s="6">
        <v>100</v>
      </c>
      <c r="AL61" s="103" t="s">
        <v>22</v>
      </c>
      <c r="AM61" s="6">
        <v>92.616117506947</v>
      </c>
      <c r="AN61" s="103" t="s">
        <v>22</v>
      </c>
      <c r="AO61" s="6">
        <v>7.3838824930528</v>
      </c>
      <c r="AP61" s="103" t="s">
        <v>22</v>
      </c>
    </row>
    <row r="62" spans="1:42" ht="12.75">
      <c r="A62" s="10" t="s">
        <v>69</v>
      </c>
      <c r="B62" s="229"/>
      <c r="C62" s="6">
        <v>86.850869196111</v>
      </c>
      <c r="D62" s="82" t="s">
        <v>22</v>
      </c>
      <c r="E62" s="6">
        <v>13.149130803889</v>
      </c>
      <c r="F62" s="82" t="s">
        <v>22</v>
      </c>
      <c r="G62" s="6"/>
      <c r="H62" s="82" t="s">
        <v>23</v>
      </c>
      <c r="I62" s="6">
        <v>13.149130803889</v>
      </c>
      <c r="J62" s="82" t="s">
        <v>22</v>
      </c>
      <c r="K62" s="6">
        <v>95.410247987671</v>
      </c>
      <c r="L62" s="82" t="s">
        <v>22</v>
      </c>
      <c r="M62" s="6">
        <v>4.5897520123288</v>
      </c>
      <c r="N62" s="82" t="s">
        <v>22</v>
      </c>
      <c r="O62" s="6"/>
      <c r="P62" s="82" t="s">
        <v>23</v>
      </c>
      <c r="Q62" s="6">
        <v>4.5897520123288</v>
      </c>
      <c r="R62" s="82" t="s">
        <v>22</v>
      </c>
      <c r="S62" s="6">
        <v>82.543516175741</v>
      </c>
      <c r="T62" s="82" t="s">
        <v>22</v>
      </c>
      <c r="U62" s="6">
        <v>17.456483824259</v>
      </c>
      <c r="V62" s="82" t="s">
        <v>22</v>
      </c>
      <c r="W62" s="6"/>
      <c r="X62" s="82" t="s">
        <v>23</v>
      </c>
      <c r="Y62" s="6">
        <v>17.456483824259</v>
      </c>
      <c r="Z62" s="82" t="s">
        <v>22</v>
      </c>
      <c r="AA62" s="6">
        <v>85.965833627064</v>
      </c>
      <c r="AB62" s="82" t="s">
        <v>22</v>
      </c>
      <c r="AC62" s="6">
        <v>14.034166372936</v>
      </c>
      <c r="AD62" s="82" t="s">
        <v>22</v>
      </c>
      <c r="AE62" s="6"/>
      <c r="AF62" s="82" t="s">
        <v>23</v>
      </c>
      <c r="AG62" s="6">
        <v>14.034166372936</v>
      </c>
      <c r="AH62" s="82" t="s">
        <v>22</v>
      </c>
      <c r="AI62" s="6">
        <v>100</v>
      </c>
      <c r="AJ62" s="82" t="s">
        <v>22</v>
      </c>
      <c r="AK62" s="6">
        <v>0</v>
      </c>
      <c r="AL62" s="82" t="s">
        <v>22</v>
      </c>
      <c r="AM62" s="6"/>
      <c r="AN62" s="82" t="s">
        <v>23</v>
      </c>
      <c r="AO62" s="6">
        <v>0</v>
      </c>
      <c r="AP62" s="82" t="s">
        <v>22</v>
      </c>
    </row>
    <row r="63" spans="1:42" ht="12.75">
      <c r="A63" s="15" t="s">
        <v>70</v>
      </c>
      <c r="B63" s="228"/>
      <c r="C63" s="8">
        <v>94.462709033305</v>
      </c>
      <c r="D63" s="99" t="s">
        <v>22</v>
      </c>
      <c r="E63" s="8">
        <v>5.5372909666947</v>
      </c>
      <c r="F63" s="99" t="s">
        <v>22</v>
      </c>
      <c r="G63" s="8"/>
      <c r="H63" s="99" t="s">
        <v>332</v>
      </c>
      <c r="I63" s="8"/>
      <c r="J63" s="99" t="s">
        <v>332</v>
      </c>
      <c r="K63" s="8">
        <v>100</v>
      </c>
      <c r="L63" s="99" t="s">
        <v>22</v>
      </c>
      <c r="M63" s="8">
        <v>0</v>
      </c>
      <c r="N63" s="99" t="s">
        <v>22</v>
      </c>
      <c r="O63" s="8"/>
      <c r="P63" s="99" t="s">
        <v>334</v>
      </c>
      <c r="Q63" s="8"/>
      <c r="R63" s="99" t="s">
        <v>334</v>
      </c>
      <c r="S63" s="8">
        <v>94.390226877324</v>
      </c>
      <c r="T63" s="99" t="s">
        <v>22</v>
      </c>
      <c r="U63" s="8">
        <v>5.6097731226756</v>
      </c>
      <c r="V63" s="99" t="s">
        <v>22</v>
      </c>
      <c r="W63" s="8"/>
      <c r="X63" s="99" t="s">
        <v>333</v>
      </c>
      <c r="Y63" s="8"/>
      <c r="Z63" s="99" t="s">
        <v>333</v>
      </c>
      <c r="AA63" s="8">
        <v>82.398522868299</v>
      </c>
      <c r="AB63" s="99" t="s">
        <v>22</v>
      </c>
      <c r="AC63" s="8">
        <v>17.601477131701</v>
      </c>
      <c r="AD63" s="99" t="s">
        <v>22</v>
      </c>
      <c r="AE63" s="8"/>
      <c r="AF63" s="99" t="s">
        <v>328</v>
      </c>
      <c r="AG63" s="8"/>
      <c r="AH63" s="99" t="s">
        <v>328</v>
      </c>
      <c r="AI63" s="8">
        <v>100</v>
      </c>
      <c r="AJ63" s="99" t="s">
        <v>22</v>
      </c>
      <c r="AK63" s="8">
        <v>0</v>
      </c>
      <c r="AL63" s="99" t="s">
        <v>22</v>
      </c>
      <c r="AM63" s="8">
        <v>0</v>
      </c>
      <c r="AN63" s="99"/>
      <c r="AO63" s="8">
        <v>0</v>
      </c>
      <c r="AP63" s="99"/>
    </row>
    <row r="64" spans="1:42" ht="12.75">
      <c r="A64" s="15" t="s">
        <v>71</v>
      </c>
      <c r="B64" s="228">
        <v>1</v>
      </c>
      <c r="C64" s="3">
        <v>94.778472359631</v>
      </c>
      <c r="D64" s="81" t="s">
        <v>22</v>
      </c>
      <c r="E64" s="3">
        <v>5.2215276403694</v>
      </c>
      <c r="F64" s="81" t="s">
        <v>22</v>
      </c>
      <c r="G64" s="3"/>
      <c r="H64" s="99" t="s">
        <v>332</v>
      </c>
      <c r="I64" s="3"/>
      <c r="J64" s="99" t="s">
        <v>332</v>
      </c>
      <c r="K64" s="3">
        <v>90.291934362315</v>
      </c>
      <c r="L64" s="81" t="s">
        <v>22</v>
      </c>
      <c r="M64" s="3">
        <v>9.7080656376852</v>
      </c>
      <c r="N64" s="81" t="s">
        <v>22</v>
      </c>
      <c r="O64" s="3"/>
      <c r="P64" s="99" t="s">
        <v>334</v>
      </c>
      <c r="Q64" s="3"/>
      <c r="R64" s="99" t="s">
        <v>334</v>
      </c>
      <c r="S64" s="3">
        <v>97.182759810492</v>
      </c>
      <c r="T64" s="81" t="s">
        <v>22</v>
      </c>
      <c r="U64" s="3">
        <v>2.817240189508</v>
      </c>
      <c r="V64" s="81" t="s">
        <v>22</v>
      </c>
      <c r="W64" s="3"/>
      <c r="X64" s="99" t="s">
        <v>333</v>
      </c>
      <c r="Y64" s="3"/>
      <c r="Z64" s="99" t="s">
        <v>333</v>
      </c>
      <c r="AA64" s="3">
        <v>94.645073811661</v>
      </c>
      <c r="AB64" s="81" t="s">
        <v>22</v>
      </c>
      <c r="AC64" s="3">
        <v>5.3549261883391</v>
      </c>
      <c r="AD64" s="81" t="s">
        <v>22</v>
      </c>
      <c r="AE64" s="3"/>
      <c r="AF64" s="99" t="s">
        <v>328</v>
      </c>
      <c r="AG64" s="3"/>
      <c r="AH64" s="99" t="s">
        <v>328</v>
      </c>
      <c r="AI64" s="3">
        <v>99.586305278174</v>
      </c>
      <c r="AJ64" s="81" t="s">
        <v>22</v>
      </c>
      <c r="AK64" s="3">
        <v>0.41369472182596</v>
      </c>
      <c r="AL64" s="81" t="s">
        <v>22</v>
      </c>
      <c r="AM64" s="3">
        <v>0</v>
      </c>
      <c r="AN64" s="99"/>
      <c r="AO64" s="3">
        <v>0</v>
      </c>
      <c r="AP64" s="99"/>
    </row>
    <row r="65" spans="1:42" ht="12.75">
      <c r="A65" s="13"/>
      <c r="B65" s="231"/>
      <c r="C65" s="95"/>
      <c r="D65" s="96"/>
      <c r="E65" s="95"/>
      <c r="F65" s="96"/>
      <c r="G65" s="95"/>
      <c r="H65" s="96"/>
      <c r="I65" s="95"/>
      <c r="J65" s="96"/>
      <c r="K65" s="95"/>
      <c r="L65" s="96"/>
      <c r="M65" s="95"/>
      <c r="N65" s="96"/>
      <c r="O65" s="95"/>
      <c r="P65" s="96"/>
      <c r="Q65" s="95"/>
      <c r="R65" s="96"/>
      <c r="S65" s="95"/>
      <c r="T65" s="96"/>
      <c r="U65" s="95"/>
      <c r="V65" s="96"/>
      <c r="W65" s="95"/>
      <c r="X65" s="96"/>
      <c r="Y65" s="95"/>
      <c r="Z65" s="96"/>
      <c r="AA65" s="95"/>
      <c r="AB65" s="96"/>
      <c r="AC65" s="95"/>
      <c r="AD65" s="96"/>
      <c r="AE65" s="95"/>
      <c r="AF65" s="96"/>
      <c r="AG65" s="95"/>
      <c r="AH65" s="96"/>
      <c r="AI65" s="95"/>
      <c r="AJ65" s="96"/>
      <c r="AK65" s="95"/>
      <c r="AL65" s="96"/>
      <c r="AM65" s="95"/>
      <c r="AN65" s="96"/>
      <c r="AO65" s="95"/>
      <c r="AP65" s="96"/>
    </row>
    <row r="66" spans="1:42" ht="13.5" thickBot="1">
      <c r="A66" s="16" t="s">
        <v>72</v>
      </c>
      <c r="B66" s="232"/>
      <c r="C66" s="107">
        <v>70.72439080179343</v>
      </c>
      <c r="D66" s="108" t="s">
        <v>22</v>
      </c>
      <c r="E66" s="107">
        <v>29.27560919820639</v>
      </c>
      <c r="F66" s="108" t="s">
        <v>22</v>
      </c>
      <c r="G66" s="109" t="s">
        <v>368</v>
      </c>
      <c r="H66" s="108" t="s">
        <v>22</v>
      </c>
      <c r="I66" s="109" t="s">
        <v>368</v>
      </c>
      <c r="J66" s="108" t="s">
        <v>22</v>
      </c>
      <c r="K66" s="107">
        <v>62.86676672891709</v>
      </c>
      <c r="L66" s="108" t="s">
        <v>22</v>
      </c>
      <c r="M66" s="107">
        <v>37.133233271082936</v>
      </c>
      <c r="N66" s="108" t="s">
        <v>22</v>
      </c>
      <c r="O66" s="109" t="s">
        <v>368</v>
      </c>
      <c r="P66" s="108" t="s">
        <v>22</v>
      </c>
      <c r="Q66" s="109" t="s">
        <v>368</v>
      </c>
      <c r="R66" s="108" t="s">
        <v>22</v>
      </c>
      <c r="S66" s="107">
        <v>67.87706409071068</v>
      </c>
      <c r="T66" s="108" t="s">
        <v>22</v>
      </c>
      <c r="U66" s="107">
        <v>32.12293590928947</v>
      </c>
      <c r="V66" s="108" t="s">
        <v>22</v>
      </c>
      <c r="W66" s="109" t="s">
        <v>368</v>
      </c>
      <c r="X66" s="108" t="s">
        <v>22</v>
      </c>
      <c r="Y66" s="109" t="s">
        <v>368</v>
      </c>
      <c r="Z66" s="108" t="s">
        <v>22</v>
      </c>
      <c r="AA66" s="107">
        <v>68.76597853150886</v>
      </c>
      <c r="AB66" s="108" t="s">
        <v>22</v>
      </c>
      <c r="AC66" s="107">
        <v>31.234021468491107</v>
      </c>
      <c r="AD66" s="108" t="s">
        <v>22</v>
      </c>
      <c r="AE66" s="109" t="s">
        <v>368</v>
      </c>
      <c r="AF66" s="108" t="s">
        <v>22</v>
      </c>
      <c r="AG66" s="109" t="s">
        <v>368</v>
      </c>
      <c r="AH66" s="108" t="s">
        <v>22</v>
      </c>
      <c r="AI66" s="107">
        <v>80.40077405229779</v>
      </c>
      <c r="AJ66" s="108" t="s">
        <v>22</v>
      </c>
      <c r="AK66" s="107">
        <v>19.59922594770218</v>
      </c>
      <c r="AL66" s="108" t="s">
        <v>22</v>
      </c>
      <c r="AM66" s="109" t="s">
        <v>368</v>
      </c>
      <c r="AN66" s="108" t="s">
        <v>22</v>
      </c>
      <c r="AO66" s="109" t="s">
        <v>368</v>
      </c>
      <c r="AP66" s="108" t="s">
        <v>22</v>
      </c>
    </row>
    <row r="67" ht="12.75">
      <c r="A67" s="215" t="s">
        <v>73</v>
      </c>
    </row>
    <row r="68" spans="1:38" s="76" customFormat="1" ht="12.75">
      <c r="A68" s="142" t="s">
        <v>74</v>
      </c>
      <c r="B68" s="142"/>
      <c r="C68" s="142"/>
      <c r="D68" s="142"/>
      <c r="E68" s="142"/>
      <c r="F68" s="142"/>
      <c r="G68" s="142"/>
      <c r="H68" s="142"/>
      <c r="I68" s="142"/>
      <c r="J68" s="142"/>
      <c r="K68" s="142"/>
      <c r="L68" s="142"/>
      <c r="M68" s="142"/>
      <c r="N68" s="142"/>
      <c r="O68" s="142"/>
      <c r="Q68" s="129"/>
      <c r="S68" s="129"/>
      <c r="W68" s="129"/>
      <c r="Y68" s="143"/>
      <c r="AA68" s="129"/>
      <c r="AE68" s="129"/>
      <c r="AG68" s="129"/>
      <c r="AI68" s="129"/>
      <c r="AJ68" s="129"/>
      <c r="AK68" s="129"/>
      <c r="AL68" s="129"/>
    </row>
    <row r="69" spans="1:25" s="76" customFormat="1" ht="12.75">
      <c r="A69" s="225" t="s">
        <v>75</v>
      </c>
      <c r="B69" s="125"/>
      <c r="C69" s="126"/>
      <c r="D69" s="126"/>
      <c r="E69" s="126"/>
      <c r="F69" s="126"/>
      <c r="G69" s="126"/>
      <c r="H69" s="126"/>
      <c r="I69" s="126"/>
      <c r="J69" s="126"/>
      <c r="K69" s="126"/>
      <c r="L69" s="126"/>
      <c r="M69" s="126"/>
      <c r="N69" s="126"/>
      <c r="O69" s="126"/>
      <c r="Y69" s="111"/>
    </row>
  </sheetData>
  <sheetProtection/>
  <mergeCells count="50">
    <mergeCell ref="AE13:AF13"/>
    <mergeCell ref="W14:X14"/>
    <mergeCell ref="Y14:Z14"/>
    <mergeCell ref="M14:N14"/>
    <mergeCell ref="U14:V14"/>
    <mergeCell ref="AM13:AN13"/>
    <mergeCell ref="Q14:R14"/>
    <mergeCell ref="S14:T14"/>
    <mergeCell ref="O13:P13"/>
    <mergeCell ref="Q13:R13"/>
    <mergeCell ref="AO14:AP14"/>
    <mergeCell ref="AC14:AD14"/>
    <mergeCell ref="AK14:AL14"/>
    <mergeCell ref="AG14:AH14"/>
    <mergeCell ref="AA14:AB14"/>
    <mergeCell ref="AE14:AF14"/>
    <mergeCell ref="AI14:AJ14"/>
    <mergeCell ref="AM14:AN14"/>
    <mergeCell ref="C14:D14"/>
    <mergeCell ref="G14:H14"/>
    <mergeCell ref="I14:J14"/>
    <mergeCell ref="E14:F14"/>
    <mergeCell ref="K14:L14"/>
    <mergeCell ref="O14:P14"/>
    <mergeCell ref="W13:X13"/>
    <mergeCell ref="Y13:Z13"/>
    <mergeCell ref="K12:L13"/>
    <mergeCell ref="M12:R12"/>
    <mergeCell ref="M13:N13"/>
    <mergeCell ref="S12:T13"/>
    <mergeCell ref="G13:H13"/>
    <mergeCell ref="I13:J13"/>
    <mergeCell ref="C12:D13"/>
    <mergeCell ref="AA11:AH11"/>
    <mergeCell ref="AI11:AP11"/>
    <mergeCell ref="E12:J12"/>
    <mergeCell ref="E13:F13"/>
    <mergeCell ref="C11:J11"/>
    <mergeCell ref="K11:R11"/>
    <mergeCell ref="S11:Z11"/>
    <mergeCell ref="AK12:AP12"/>
    <mergeCell ref="AK13:AL13"/>
    <mergeCell ref="U12:Z12"/>
    <mergeCell ref="U13:V13"/>
    <mergeCell ref="AA12:AB13"/>
    <mergeCell ref="AC12:AH12"/>
    <mergeCell ref="AC13:AD13"/>
    <mergeCell ref="AI12:AJ13"/>
    <mergeCell ref="AG13:AH13"/>
    <mergeCell ref="AO13:AP13"/>
  </mergeCells>
  <conditionalFormatting sqref="C16:C31 C33:C35 C37:C47 C49">
    <cfRule type="containsText" priority="52" dxfId="0" operator="containsText" text="NA">
      <formula>NOT(ISERROR(SEARCH("NA",C16)))</formula>
    </cfRule>
  </conditionalFormatting>
  <conditionalFormatting sqref="C55:C64">
    <cfRule type="containsText" priority="49" dxfId="0" operator="containsText" text="NA">
      <formula>NOT(ISERROR(SEARCH("NA",C55)))</formula>
    </cfRule>
  </conditionalFormatting>
  <conditionalFormatting sqref="E16:E31 G16:G31 I16:I31 K16:K31 M16:M31 O16:O31 S16:S31 U16:U31 W16:W31 Y16:Y31 AA16:AA31 AC16:AC31 AE16:AE31 AG16:AG31 AI16:AI31 AK16:AK31 AM16:AM31 AO16:AO31 AO33:AO35 AM33:AM35 AK33:AK35 AI33:AI35 AG33:AG35 AE33:AE35 AC33:AC35 AA33:AA35 Y33:Y35 W33:W35 U33:U35 S33:S35 Q33:Q35 O33:O35 M33:M35 K33:K35 I33:I35 E33:E35 E37:E49 M37:M49 O37:O49 Q37:Q49 S37:S49 U37:U49 W37:W49 Y37:Y49 AA37:AA47 AC37:AC49 AE37:AE49 AG37:AG49 AI37:AI47 AK38:AK49 AM37:AM49 AO37:AO49 G33:G35 G37:G49 K37:K49 I37:I49 Q16:Q31 AA49 AI49">
    <cfRule type="containsText" priority="16" dxfId="0" operator="containsText" text="NA">
      <formula>NOT(ISERROR(SEARCH("NA",E16)))</formula>
    </cfRule>
  </conditionalFormatting>
  <conditionalFormatting sqref="E55:E64 G55:G64 K55:K64 M55:M64 O55:O64 S55:S64 U55:U64 W55:W64 Y55:Y64 AA55:AA64 AE55:AE64 AG55:AG64 AI55:AI64 AK55:AK64 AM55:AM64 AO55:AO64 AC55:AC64 Q55:Q64 I55:I64">
    <cfRule type="containsText" priority="15" dxfId="0" operator="containsText" text="NA">
      <formula>NOT(ISERROR(SEARCH("NA",E55)))</formula>
    </cfRule>
  </conditionalFormatting>
  <conditionalFormatting sqref="C32">
    <cfRule type="containsText" priority="10" dxfId="0" operator="containsText" text="NA">
      <formula>NOT(ISERROR(SEARCH("NA",C32)))</formula>
    </cfRule>
  </conditionalFormatting>
  <conditionalFormatting sqref="E32 I32 K32 M32 O32 Q32 S32 U32 W32 Y32 AA32 AC32 AE32 AG32 AI32 AK32 AM32 AO32">
    <cfRule type="containsText" priority="9" dxfId="0" operator="containsText" text="NA">
      <formula>NOT(ISERROR(SEARCH("NA",E32)))</formula>
    </cfRule>
  </conditionalFormatting>
  <conditionalFormatting sqref="C36">
    <cfRule type="containsText" priority="8" dxfId="0" operator="containsText" text="NA">
      <formula>NOT(ISERROR(SEARCH("NA",C36)))</formula>
    </cfRule>
  </conditionalFormatting>
  <conditionalFormatting sqref="E36 I36 K36 M36 O36 Q36 S36 U36 W36 Y36 AA36 AC36 AE36 AG36 AI36 AK36 AM36 AO36">
    <cfRule type="containsText" priority="7" dxfId="0" operator="containsText" text="NA">
      <formula>NOT(ISERROR(SEARCH("NA",E36)))</formula>
    </cfRule>
  </conditionalFormatting>
  <conditionalFormatting sqref="G36">
    <cfRule type="containsText" priority="6" dxfId="0" operator="containsText" text="NA">
      <formula>NOT(ISERROR(SEARCH("NA",G36)))</formula>
    </cfRule>
  </conditionalFormatting>
  <conditionalFormatting sqref="G32">
    <cfRule type="containsText" priority="5" dxfId="0" operator="containsText" text="NA">
      <formula>NOT(ISERROR(SEARCH("NA",G32)))</formula>
    </cfRule>
  </conditionalFormatting>
  <conditionalFormatting sqref="C48">
    <cfRule type="containsText" priority="4" dxfId="0" operator="containsText" text="NA">
      <formula>NOT(ISERROR(SEARCH("NA",C48)))</formula>
    </cfRule>
  </conditionalFormatting>
  <conditionalFormatting sqref="AA48">
    <cfRule type="containsText" priority="3" dxfId="0" operator="containsText" text="NA">
      <formula>NOT(ISERROR(SEARCH("NA",AA48)))</formula>
    </cfRule>
  </conditionalFormatting>
  <conditionalFormatting sqref="AI48">
    <cfRule type="containsText" priority="2" dxfId="0" operator="containsText" text="NA">
      <formula>NOT(ISERROR(SEARCH("NA",AI48)))</formula>
    </cfRule>
  </conditionalFormatting>
  <conditionalFormatting sqref="AK37">
    <cfRule type="containsText" priority="1" dxfId="0" operator="containsText" text="NA">
      <formula>NOT(ISERROR(SEARCH("NA",AK37)))</formula>
    </cfRule>
  </conditionalFormatting>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43"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A1:AF72"/>
  <sheetViews>
    <sheetView showGridLines="0" zoomScale="90" zoomScaleNormal="90" zoomScalePageLayoutView="0" workbookViewId="0" topLeftCell="G46">
      <selection activeCell="K51" sqref="K51"/>
    </sheetView>
  </sheetViews>
  <sheetFormatPr defaultColWidth="9.140625" defaultRowHeight="12.75"/>
  <cols>
    <col min="1" max="1" width="21.421875" style="0" customWidth="1"/>
    <col min="2" max="2" width="8.8515625" style="0" customWidth="1"/>
    <col min="3" max="3" width="6.7109375" style="0" customWidth="1"/>
    <col min="4" max="4" width="3.28125" style="0" customWidth="1"/>
    <col min="5" max="5" width="6.7109375" style="0" customWidth="1"/>
    <col min="6" max="6" width="3.28125" style="0" customWidth="1"/>
    <col min="7" max="7" width="6.7109375" style="0" customWidth="1"/>
    <col min="8" max="8" width="3.28125" style="0" customWidth="1"/>
    <col min="9" max="9" width="6.7109375" style="0" customWidth="1"/>
    <col min="10" max="10" width="3.28125" style="0" customWidth="1"/>
    <col min="11" max="11" width="6.7109375" style="0" customWidth="1"/>
    <col min="12" max="12" width="3.28125" style="0" customWidth="1"/>
    <col min="13" max="13" width="6.7109375" style="0" customWidth="1"/>
    <col min="14" max="14" width="3.28125" style="0" customWidth="1"/>
    <col min="15" max="15" width="6.7109375" style="0" customWidth="1"/>
    <col min="16" max="16" width="3.28125" style="76" customWidth="1"/>
    <col min="17" max="17" width="6.7109375" style="0" customWidth="1"/>
    <col min="18" max="18" width="3.28125" style="76" customWidth="1"/>
    <col min="19" max="19" width="6.7109375" style="0" customWidth="1"/>
    <col min="20" max="20" width="3.28125" style="76" customWidth="1"/>
    <col min="21" max="21" width="6.7109375" style="0" customWidth="1"/>
    <col min="22" max="22" width="3.28125" style="76" customWidth="1"/>
    <col min="23" max="23" width="6.7109375" style="0" customWidth="1"/>
    <col min="24" max="24" width="3.28125" style="76" customWidth="1"/>
    <col min="25" max="25" width="6.7109375" style="0" customWidth="1"/>
    <col min="26" max="26" width="3.28125" style="76" customWidth="1"/>
    <col min="27" max="27" width="6.7109375" style="0" customWidth="1"/>
    <col min="28" max="28" width="3.28125" style="76" customWidth="1"/>
    <col min="29" max="29" width="6.7109375" style="0" customWidth="1"/>
    <col min="30" max="30" width="3.28125" style="76" customWidth="1"/>
    <col min="31" max="31" width="6.7109375" style="111" customWidth="1"/>
    <col min="32" max="32" width="3.28125" style="76" customWidth="1"/>
  </cols>
  <sheetData>
    <row r="1" spans="1:32" s="249" customFormat="1" ht="12.75">
      <c r="A1" s="250" t="s">
        <v>373</v>
      </c>
      <c r="P1" s="140"/>
      <c r="R1" s="140"/>
      <c r="T1" s="140"/>
      <c r="V1" s="140"/>
      <c r="X1" s="140"/>
      <c r="Z1" s="140"/>
      <c r="AB1" s="140"/>
      <c r="AD1" s="140"/>
      <c r="AE1" s="157"/>
      <c r="AF1" s="140"/>
    </row>
    <row r="2" spans="1:32" s="249" customFormat="1" ht="12.75">
      <c r="A2" s="249" t="s">
        <v>374</v>
      </c>
      <c r="B2" s="249" t="s">
        <v>375</v>
      </c>
      <c r="P2" s="140"/>
      <c r="R2" s="140"/>
      <c r="T2" s="140"/>
      <c r="V2" s="140"/>
      <c r="X2" s="140"/>
      <c r="Z2" s="140"/>
      <c r="AB2" s="140"/>
      <c r="AD2" s="140"/>
      <c r="AE2" s="157"/>
      <c r="AF2" s="140"/>
    </row>
    <row r="3" spans="1:32" s="249" customFormat="1" ht="12.75">
      <c r="A3" s="249" t="s">
        <v>376</v>
      </c>
      <c r="P3" s="140"/>
      <c r="R3" s="140"/>
      <c r="T3" s="140"/>
      <c r="V3" s="140"/>
      <c r="X3" s="140"/>
      <c r="Z3" s="140"/>
      <c r="AB3" s="140"/>
      <c r="AD3" s="140"/>
      <c r="AE3" s="157"/>
      <c r="AF3" s="140"/>
    </row>
    <row r="4" spans="1:32" s="249" customFormat="1" ht="12.75">
      <c r="A4" s="249" t="s">
        <v>377</v>
      </c>
      <c r="P4" s="140"/>
      <c r="R4" s="140"/>
      <c r="T4" s="140"/>
      <c r="V4" s="140"/>
      <c r="X4" s="140"/>
      <c r="Z4" s="140"/>
      <c r="AB4" s="140"/>
      <c r="AD4" s="140"/>
      <c r="AE4" s="157"/>
      <c r="AF4" s="140"/>
    </row>
    <row r="5" spans="16:32" s="249" customFormat="1" ht="12.75">
      <c r="P5" s="140"/>
      <c r="R5" s="140"/>
      <c r="T5" s="140"/>
      <c r="V5" s="140"/>
      <c r="X5" s="140"/>
      <c r="Z5" s="140"/>
      <c r="AB5" s="140"/>
      <c r="AD5" s="140"/>
      <c r="AE5" s="157"/>
      <c r="AF5" s="140"/>
    </row>
    <row r="6" spans="1:16" ht="12.75">
      <c r="A6" s="60" t="s">
        <v>173</v>
      </c>
      <c r="B6" s="59"/>
      <c r="C6" s="60"/>
      <c r="D6" s="60"/>
      <c r="E6" s="60"/>
      <c r="F6" s="60"/>
      <c r="G6" s="60"/>
      <c r="H6" s="60"/>
      <c r="I6" s="60"/>
      <c r="J6" s="60"/>
      <c r="K6" s="60"/>
      <c r="L6" s="60"/>
      <c r="M6" s="60"/>
      <c r="N6" s="60"/>
      <c r="O6" s="59"/>
      <c r="P6" s="75"/>
    </row>
    <row r="7" spans="1:16" ht="12.75">
      <c r="A7" s="60" t="s">
        <v>279</v>
      </c>
      <c r="B7" s="59"/>
      <c r="C7" s="58"/>
      <c r="D7" s="58"/>
      <c r="E7" s="58"/>
      <c r="F7" s="58"/>
      <c r="G7" s="58"/>
      <c r="H7" s="58"/>
      <c r="I7" s="58"/>
      <c r="J7" s="58"/>
      <c r="K7" s="58"/>
      <c r="L7" s="58"/>
      <c r="M7" s="58"/>
      <c r="N7" s="58"/>
      <c r="O7" s="59"/>
      <c r="P7" s="75"/>
    </row>
    <row r="8" ht="12.75">
      <c r="A8" s="58"/>
    </row>
    <row r="9" ht="12.75">
      <c r="A9" s="58"/>
    </row>
    <row r="11" spans="3:32" ht="18" customHeight="1">
      <c r="C11" s="341" t="s">
        <v>280</v>
      </c>
      <c r="D11" s="341"/>
      <c r="E11" s="341"/>
      <c r="F11" s="341"/>
      <c r="G11" s="341"/>
      <c r="H11" s="336"/>
      <c r="I11" s="341" t="s">
        <v>281</v>
      </c>
      <c r="J11" s="341"/>
      <c r="K11" s="341"/>
      <c r="L11" s="341"/>
      <c r="M11" s="341"/>
      <c r="N11" s="341"/>
      <c r="O11" s="336" t="s">
        <v>378</v>
      </c>
      <c r="P11" s="337"/>
      <c r="Q11" s="337"/>
      <c r="R11" s="337"/>
      <c r="S11" s="337"/>
      <c r="T11" s="337"/>
      <c r="U11" s="337"/>
      <c r="V11" s="337"/>
      <c r="W11" s="337"/>
      <c r="X11" s="337"/>
      <c r="Y11" s="337"/>
      <c r="Z11" s="337"/>
      <c r="AA11" s="337"/>
      <c r="AB11" s="337"/>
      <c r="AC11" s="337"/>
      <c r="AD11" s="337"/>
      <c r="AE11" s="337"/>
      <c r="AF11" s="338"/>
    </row>
    <row r="12" spans="1:32" ht="36.75" customHeight="1">
      <c r="A12" s="53"/>
      <c r="B12" s="36"/>
      <c r="C12" s="343" t="s">
        <v>282</v>
      </c>
      <c r="D12" s="344"/>
      <c r="E12" s="344"/>
      <c r="F12" s="344"/>
      <c r="G12" s="344"/>
      <c r="H12" s="345"/>
      <c r="I12" s="339" t="s">
        <v>282</v>
      </c>
      <c r="J12" s="342"/>
      <c r="K12" s="342"/>
      <c r="L12" s="342"/>
      <c r="M12" s="342"/>
      <c r="N12" s="340"/>
      <c r="O12" s="339" t="s">
        <v>282</v>
      </c>
      <c r="P12" s="342"/>
      <c r="Q12" s="342"/>
      <c r="R12" s="342"/>
      <c r="S12" s="342"/>
      <c r="T12" s="340"/>
      <c r="U12" s="339" t="s">
        <v>283</v>
      </c>
      <c r="V12" s="340"/>
      <c r="W12" s="339" t="s">
        <v>162</v>
      </c>
      <c r="X12" s="340"/>
      <c r="Y12" s="339" t="s">
        <v>284</v>
      </c>
      <c r="Z12" s="340"/>
      <c r="AA12" s="339" t="s">
        <v>285</v>
      </c>
      <c r="AB12" s="340"/>
      <c r="AC12" s="339" t="s">
        <v>85</v>
      </c>
      <c r="AD12" s="340"/>
      <c r="AE12" s="339" t="s">
        <v>286</v>
      </c>
      <c r="AF12" s="340"/>
    </row>
    <row r="13" spans="1:32" ht="15" customHeight="1">
      <c r="A13" s="53"/>
      <c r="B13" s="36"/>
      <c r="C13" s="121" t="s">
        <v>107</v>
      </c>
      <c r="D13" s="121"/>
      <c r="E13" s="122" t="s">
        <v>108</v>
      </c>
      <c r="F13" s="122"/>
      <c r="G13" s="121" t="s">
        <v>109</v>
      </c>
      <c r="H13" s="123"/>
      <c r="I13" s="121" t="s">
        <v>107</v>
      </c>
      <c r="J13" s="121"/>
      <c r="K13" s="346" t="s">
        <v>108</v>
      </c>
      <c r="L13" s="347"/>
      <c r="M13" s="121" t="s">
        <v>109</v>
      </c>
      <c r="N13" s="121"/>
      <c r="O13" s="121" t="s">
        <v>107</v>
      </c>
      <c r="P13" s="121"/>
      <c r="Q13" s="122" t="s">
        <v>108</v>
      </c>
      <c r="R13" s="122"/>
      <c r="S13" s="336" t="s">
        <v>109</v>
      </c>
      <c r="T13" s="338"/>
      <c r="U13" s="336" t="s">
        <v>287</v>
      </c>
      <c r="V13" s="337"/>
      <c r="W13" s="337"/>
      <c r="X13" s="337"/>
      <c r="Y13" s="337"/>
      <c r="Z13" s="337"/>
      <c r="AA13" s="337"/>
      <c r="AB13" s="337"/>
      <c r="AC13" s="337"/>
      <c r="AD13" s="337"/>
      <c r="AE13" s="337"/>
      <c r="AF13" s="338"/>
    </row>
    <row r="14" spans="1:32" ht="12.75">
      <c r="A14" s="54"/>
      <c r="B14" s="37"/>
      <c r="C14" s="262">
        <v>1</v>
      </c>
      <c r="D14" s="263"/>
      <c r="E14" s="262">
        <v>2</v>
      </c>
      <c r="F14" s="263"/>
      <c r="G14" s="262">
        <v>3</v>
      </c>
      <c r="H14" s="348"/>
      <c r="I14" s="262">
        <v>4</v>
      </c>
      <c r="J14" s="263"/>
      <c r="K14" s="292">
        <v>5</v>
      </c>
      <c r="L14" s="293"/>
      <c r="M14" s="262">
        <v>6</v>
      </c>
      <c r="N14" s="263"/>
      <c r="O14" s="262">
        <v>7</v>
      </c>
      <c r="P14" s="263"/>
      <c r="Q14" s="262">
        <v>8</v>
      </c>
      <c r="R14" s="263"/>
      <c r="S14" s="262">
        <v>9</v>
      </c>
      <c r="T14" s="263"/>
      <c r="U14" s="262">
        <v>10</v>
      </c>
      <c r="V14" s="263"/>
      <c r="W14" s="262">
        <v>11</v>
      </c>
      <c r="X14" s="263"/>
      <c r="Y14" s="262">
        <v>12</v>
      </c>
      <c r="Z14" s="263"/>
      <c r="AA14" s="262">
        <v>13</v>
      </c>
      <c r="AB14" s="263"/>
      <c r="AC14" s="262">
        <v>14</v>
      </c>
      <c r="AD14" s="263"/>
      <c r="AE14" s="292">
        <v>15</v>
      </c>
      <c r="AF14" s="293"/>
    </row>
    <row r="15" spans="1:32" ht="12.75">
      <c r="A15" s="1" t="s">
        <v>19</v>
      </c>
      <c r="B15" s="21"/>
      <c r="C15" s="73"/>
      <c r="D15" s="80"/>
      <c r="E15" s="73"/>
      <c r="F15" s="80"/>
      <c r="G15" s="74"/>
      <c r="H15" s="87"/>
      <c r="I15" s="73"/>
      <c r="J15" s="80"/>
      <c r="K15" s="73"/>
      <c r="L15" s="80"/>
      <c r="M15" s="74"/>
      <c r="N15" s="80"/>
      <c r="O15" s="73"/>
      <c r="P15" s="80"/>
      <c r="Q15" s="73"/>
      <c r="R15" s="80"/>
      <c r="S15" s="74"/>
      <c r="T15" s="87"/>
      <c r="U15" s="73"/>
      <c r="V15" s="80"/>
      <c r="W15" s="73"/>
      <c r="X15" s="80"/>
      <c r="Y15" s="74"/>
      <c r="Z15" s="87"/>
      <c r="AA15" s="73"/>
      <c r="AB15" s="80"/>
      <c r="AC15" s="73"/>
      <c r="AD15" s="80"/>
      <c r="AE15" s="114"/>
      <c r="AF15" s="80"/>
    </row>
    <row r="16" spans="1:32" ht="12.75">
      <c r="A16" s="2" t="s">
        <v>20</v>
      </c>
      <c r="B16" s="226"/>
      <c r="C16" s="3">
        <v>15.981132210564</v>
      </c>
      <c r="D16" s="81" t="s">
        <v>22</v>
      </c>
      <c r="E16" s="3">
        <v>15.66629205592</v>
      </c>
      <c r="F16" s="81" t="s">
        <v>22</v>
      </c>
      <c r="G16" s="61">
        <v>16.310953113937</v>
      </c>
      <c r="H16" s="88" t="s">
        <v>22</v>
      </c>
      <c r="I16" s="3">
        <v>3.1818337400894</v>
      </c>
      <c r="J16" s="81" t="s">
        <v>22</v>
      </c>
      <c r="K16" s="3">
        <v>3.3245515718649</v>
      </c>
      <c r="L16" s="81" t="s">
        <v>22</v>
      </c>
      <c r="M16" s="61">
        <v>3.0298705145569</v>
      </c>
      <c r="N16" s="81" t="s">
        <v>22</v>
      </c>
      <c r="O16" s="3">
        <v>19.162965950653</v>
      </c>
      <c r="P16" s="81" t="s">
        <v>22</v>
      </c>
      <c r="Q16" s="3">
        <v>18.990843627785</v>
      </c>
      <c r="R16" s="81" t="s">
        <v>22</v>
      </c>
      <c r="S16" s="61">
        <v>19.340823628494</v>
      </c>
      <c r="T16" s="88" t="s">
        <v>22</v>
      </c>
      <c r="U16" s="3">
        <v>0.1661534281405</v>
      </c>
      <c r="V16" s="81"/>
      <c r="W16" s="3">
        <v>7.405068683154</v>
      </c>
      <c r="X16" s="81" t="s">
        <v>22</v>
      </c>
      <c r="Y16" s="61">
        <v>4.2420047842164</v>
      </c>
      <c r="Z16" s="88"/>
      <c r="AA16" s="3">
        <v>3.1054393831541</v>
      </c>
      <c r="AB16" s="81" t="s">
        <v>22</v>
      </c>
      <c r="AC16" s="3">
        <v>0.50945737582058</v>
      </c>
      <c r="AD16" s="81"/>
      <c r="AE16" s="115">
        <v>3.734842296168</v>
      </c>
      <c r="AF16" s="81" t="s">
        <v>22</v>
      </c>
    </row>
    <row r="17" spans="1:32" ht="12.75">
      <c r="A17" s="4" t="s">
        <v>24</v>
      </c>
      <c r="B17" s="226"/>
      <c r="C17" s="3">
        <v>17.122232994793</v>
      </c>
      <c r="D17" s="81" t="s">
        <v>22</v>
      </c>
      <c r="E17" s="3">
        <v>16.858968182559</v>
      </c>
      <c r="F17" s="81" t="s">
        <v>22</v>
      </c>
      <c r="G17" s="61">
        <v>17.398784744812</v>
      </c>
      <c r="H17" s="88" t="s">
        <v>22</v>
      </c>
      <c r="I17" s="3"/>
      <c r="J17" s="81" t="s">
        <v>23</v>
      </c>
      <c r="K17" s="3"/>
      <c r="L17" s="81" t="s">
        <v>23</v>
      </c>
      <c r="M17" s="61"/>
      <c r="N17" s="81" t="s">
        <v>23</v>
      </c>
      <c r="O17" s="3">
        <v>17.122232994793</v>
      </c>
      <c r="P17" s="81" t="s">
        <v>22</v>
      </c>
      <c r="Q17" s="3">
        <v>16.858968182559</v>
      </c>
      <c r="R17" s="81" t="s">
        <v>22</v>
      </c>
      <c r="S17" s="61">
        <v>17.398784744812</v>
      </c>
      <c r="T17" s="88" t="s">
        <v>22</v>
      </c>
      <c r="U17" s="3">
        <v>1.3874609483494</v>
      </c>
      <c r="V17" s="81"/>
      <c r="W17" s="3">
        <v>4.0167624342764</v>
      </c>
      <c r="X17" s="91" t="s">
        <v>22</v>
      </c>
      <c r="Y17" s="64">
        <v>4.0259125973854</v>
      </c>
      <c r="Z17" s="93"/>
      <c r="AA17" s="3">
        <v>3.8931283414168</v>
      </c>
      <c r="AB17" s="81" t="s">
        <v>22</v>
      </c>
      <c r="AC17" s="3">
        <v>0.16120306741583</v>
      </c>
      <c r="AD17" s="81"/>
      <c r="AE17" s="115">
        <v>3.6377656059486</v>
      </c>
      <c r="AF17" s="81" t="s">
        <v>22</v>
      </c>
    </row>
    <row r="18" spans="1:32" ht="12.75">
      <c r="A18" s="5" t="s">
        <v>26</v>
      </c>
      <c r="B18" s="227"/>
      <c r="C18" s="6">
        <v>16.045624550316</v>
      </c>
      <c r="D18" s="82" t="s">
        <v>22</v>
      </c>
      <c r="E18" s="6">
        <v>15.737066972589</v>
      </c>
      <c r="F18" s="82" t="s">
        <v>22</v>
      </c>
      <c r="G18" s="62">
        <v>16.360926694765</v>
      </c>
      <c r="H18" s="89" t="s">
        <v>22</v>
      </c>
      <c r="I18" s="6">
        <v>2.7370399990724</v>
      </c>
      <c r="J18" s="82" t="s">
        <v>22</v>
      </c>
      <c r="K18" s="6">
        <v>2.3981670004995</v>
      </c>
      <c r="L18" s="82" t="s">
        <v>22</v>
      </c>
      <c r="M18" s="62">
        <v>3.0819002501871</v>
      </c>
      <c r="N18" s="82" t="s">
        <v>22</v>
      </c>
      <c r="O18" s="6">
        <v>18.782664549388</v>
      </c>
      <c r="P18" s="82" t="s">
        <v>22</v>
      </c>
      <c r="Q18" s="6">
        <v>18.135233973089</v>
      </c>
      <c r="R18" s="82" t="s">
        <v>22</v>
      </c>
      <c r="S18" s="62">
        <v>19.442826944952</v>
      </c>
      <c r="T18" s="89" t="s">
        <v>22</v>
      </c>
      <c r="U18" s="6">
        <v>1.0144431969236</v>
      </c>
      <c r="V18" s="82"/>
      <c r="W18" s="6">
        <v>6.1135261949914</v>
      </c>
      <c r="X18" s="92" t="s">
        <v>22</v>
      </c>
      <c r="Y18" s="65">
        <v>2.9522554871207</v>
      </c>
      <c r="Z18" s="94"/>
      <c r="AA18" s="6">
        <v>4.9890403847895</v>
      </c>
      <c r="AB18" s="82" t="s">
        <v>22</v>
      </c>
      <c r="AC18" s="6">
        <v>0.33870621201593</v>
      </c>
      <c r="AD18" s="82"/>
      <c r="AE18" s="116">
        <v>3.3746930735474</v>
      </c>
      <c r="AF18" s="82" t="s">
        <v>22</v>
      </c>
    </row>
    <row r="19" spans="1:32" ht="12.75">
      <c r="A19" s="5" t="s">
        <v>28</v>
      </c>
      <c r="B19" s="227">
        <v>2</v>
      </c>
      <c r="C19" s="7">
        <v>15.829499204748</v>
      </c>
      <c r="D19" s="82" t="s">
        <v>22</v>
      </c>
      <c r="E19" s="7">
        <v>15.564547264231</v>
      </c>
      <c r="F19" s="82" t="s">
        <v>22</v>
      </c>
      <c r="G19" s="62">
        <v>16.103723882142</v>
      </c>
      <c r="H19" s="89" t="s">
        <v>22</v>
      </c>
      <c r="I19" s="7">
        <v>0.51921309389408</v>
      </c>
      <c r="J19" s="82" t="s">
        <v>22</v>
      </c>
      <c r="K19" s="7">
        <v>0.43358548074478</v>
      </c>
      <c r="L19" s="82" t="s">
        <v>22</v>
      </c>
      <c r="M19" s="62">
        <v>0.6058609343588</v>
      </c>
      <c r="N19" s="82" t="s">
        <v>22</v>
      </c>
      <c r="O19" s="7">
        <v>16.348712298642</v>
      </c>
      <c r="P19" s="82" t="s">
        <v>22</v>
      </c>
      <c r="Q19" s="7">
        <v>15.998132744976</v>
      </c>
      <c r="R19" s="82" t="s">
        <v>22</v>
      </c>
      <c r="S19" s="62">
        <v>16.709584816501</v>
      </c>
      <c r="T19" s="89" t="s">
        <v>22</v>
      </c>
      <c r="U19" s="7"/>
      <c r="V19" s="82" t="s">
        <v>27</v>
      </c>
      <c r="W19" s="7">
        <v>5.9937219504108</v>
      </c>
      <c r="X19" s="82" t="s">
        <v>22</v>
      </c>
      <c r="Y19" s="62">
        <v>3.0756668917494</v>
      </c>
      <c r="Z19" s="89"/>
      <c r="AA19" s="7">
        <v>3.39129801759</v>
      </c>
      <c r="AB19" s="82" t="s">
        <v>22</v>
      </c>
      <c r="AC19" s="7"/>
      <c r="AD19" s="82" t="s">
        <v>27</v>
      </c>
      <c r="AE19" s="116">
        <v>2.9680979986079</v>
      </c>
      <c r="AF19" s="82" t="s">
        <v>22</v>
      </c>
    </row>
    <row r="20" spans="1:32" ht="12.75">
      <c r="A20" s="4" t="s">
        <v>29</v>
      </c>
      <c r="B20" s="226"/>
      <c r="C20" s="8"/>
      <c r="D20" s="81" t="s">
        <v>27</v>
      </c>
      <c r="E20" s="8"/>
      <c r="F20" s="81" t="s">
        <v>27</v>
      </c>
      <c r="G20" s="61"/>
      <c r="H20" s="88" t="s">
        <v>27</v>
      </c>
      <c r="I20" s="8"/>
      <c r="J20" s="81" t="s">
        <v>27</v>
      </c>
      <c r="K20" s="8"/>
      <c r="L20" s="81" t="s">
        <v>27</v>
      </c>
      <c r="M20" s="61"/>
      <c r="N20" s="81" t="s">
        <v>27</v>
      </c>
      <c r="O20" s="8">
        <v>17.067938460887</v>
      </c>
      <c r="P20" s="81" t="s">
        <v>22</v>
      </c>
      <c r="Q20" s="8">
        <v>16.903543659204</v>
      </c>
      <c r="R20" s="81" t="s">
        <v>22</v>
      </c>
      <c r="S20" s="61">
        <v>17.238829975533</v>
      </c>
      <c r="T20" s="88" t="s">
        <v>22</v>
      </c>
      <c r="U20" s="8">
        <v>1.0754484788576</v>
      </c>
      <c r="V20" s="81"/>
      <c r="W20" s="8">
        <v>6.1554551932462</v>
      </c>
      <c r="X20" s="91" t="s">
        <v>22</v>
      </c>
      <c r="Y20" s="64">
        <v>2.0632484692104</v>
      </c>
      <c r="Z20" s="93"/>
      <c r="AA20" s="8">
        <v>3.8590027861264</v>
      </c>
      <c r="AB20" s="81" t="s">
        <v>22</v>
      </c>
      <c r="AC20" s="8"/>
      <c r="AD20" s="81" t="s">
        <v>23</v>
      </c>
      <c r="AE20" s="115">
        <v>3.914783533446</v>
      </c>
      <c r="AF20" s="81" t="s">
        <v>22</v>
      </c>
    </row>
    <row r="21" spans="1:32" ht="12.75">
      <c r="A21" s="4" t="s">
        <v>30</v>
      </c>
      <c r="B21" s="226"/>
      <c r="C21" s="8">
        <v>17.402123010711</v>
      </c>
      <c r="D21" s="81" t="s">
        <v>22</v>
      </c>
      <c r="E21" s="8">
        <v>16.979886382049</v>
      </c>
      <c r="F21" s="81" t="s">
        <v>22</v>
      </c>
      <c r="G21" s="61">
        <v>17.8446890614</v>
      </c>
      <c r="H21" s="88" t="s">
        <v>22</v>
      </c>
      <c r="I21" s="8">
        <v>0</v>
      </c>
      <c r="J21" s="81" t="s">
        <v>22</v>
      </c>
      <c r="K21" s="8">
        <v>0</v>
      </c>
      <c r="L21" s="81" t="s">
        <v>22</v>
      </c>
      <c r="M21" s="61">
        <v>0</v>
      </c>
      <c r="N21" s="81" t="s">
        <v>22</v>
      </c>
      <c r="O21" s="8">
        <v>17.402123010711</v>
      </c>
      <c r="P21" s="81" t="s">
        <v>22</v>
      </c>
      <c r="Q21" s="8">
        <v>16.979886382049</v>
      </c>
      <c r="R21" s="81" t="s">
        <v>22</v>
      </c>
      <c r="S21" s="61">
        <v>17.8446890614</v>
      </c>
      <c r="T21" s="88" t="s">
        <v>22</v>
      </c>
      <c r="U21" s="8">
        <v>1.394687511129</v>
      </c>
      <c r="V21" s="81"/>
      <c r="W21" s="8">
        <v>5.0343952171913</v>
      </c>
      <c r="X21" s="91" t="s">
        <v>22</v>
      </c>
      <c r="Y21" s="64">
        <v>4.019561431223</v>
      </c>
      <c r="Z21" s="93"/>
      <c r="AA21" s="8">
        <v>4.0825356480908</v>
      </c>
      <c r="AB21" s="81" t="s">
        <v>22</v>
      </c>
      <c r="AC21" s="8"/>
      <c r="AD21" s="81" t="s">
        <v>27</v>
      </c>
      <c r="AE21" s="115">
        <v>2.870943203077</v>
      </c>
      <c r="AF21" s="81" t="s">
        <v>22</v>
      </c>
    </row>
    <row r="22" spans="1:32" ht="12.75">
      <c r="A22" s="5" t="s">
        <v>31</v>
      </c>
      <c r="B22" s="227"/>
      <c r="C22" s="6">
        <v>19.072200829001</v>
      </c>
      <c r="D22" s="82" t="s">
        <v>22</v>
      </c>
      <c r="E22" s="6">
        <v>18.717465334281</v>
      </c>
      <c r="F22" s="82" t="s">
        <v>22</v>
      </c>
      <c r="G22" s="62">
        <v>19.433960275683</v>
      </c>
      <c r="H22" s="89" t="s">
        <v>22</v>
      </c>
      <c r="I22" s="6">
        <v>0.57142250053201</v>
      </c>
      <c r="J22" s="82" t="s">
        <v>22</v>
      </c>
      <c r="K22" s="6">
        <v>0.49125954623911</v>
      </c>
      <c r="L22" s="82" t="s">
        <v>22</v>
      </c>
      <c r="M22" s="62">
        <v>0.65348750294318</v>
      </c>
      <c r="N22" s="82" t="s">
        <v>22</v>
      </c>
      <c r="O22" s="6">
        <v>19.643623329533</v>
      </c>
      <c r="P22" s="82" t="s">
        <v>22</v>
      </c>
      <c r="Q22" s="6">
        <v>19.20872488052</v>
      </c>
      <c r="R22" s="82" t="s">
        <v>22</v>
      </c>
      <c r="S22" s="62">
        <v>20.087447778626</v>
      </c>
      <c r="T22" s="89" t="s">
        <v>22</v>
      </c>
      <c r="U22" s="6">
        <v>1.0438082265732</v>
      </c>
      <c r="V22" s="82"/>
      <c r="W22" s="6">
        <v>7.0877714797993</v>
      </c>
      <c r="X22" s="92" t="s">
        <v>22</v>
      </c>
      <c r="Y22" s="65">
        <v>3.5421611454394</v>
      </c>
      <c r="Z22" s="94"/>
      <c r="AA22" s="6">
        <v>4.1815265991783</v>
      </c>
      <c r="AB22" s="82" t="s">
        <v>22</v>
      </c>
      <c r="AC22" s="6"/>
      <c r="AD22" s="82" t="s">
        <v>23</v>
      </c>
      <c r="AE22" s="116">
        <v>3.7883558785431</v>
      </c>
      <c r="AF22" s="82" t="s">
        <v>22</v>
      </c>
    </row>
    <row r="23" spans="1:32" ht="12.75">
      <c r="A23" s="5" t="s">
        <v>32</v>
      </c>
      <c r="B23" s="227"/>
      <c r="C23" s="6">
        <v>16.941019781004</v>
      </c>
      <c r="D23" s="82" t="s">
        <v>22</v>
      </c>
      <c r="E23" s="6">
        <v>16.361515503203</v>
      </c>
      <c r="F23" s="82" t="s">
        <v>22</v>
      </c>
      <c r="G23" s="62">
        <v>17.555069213231</v>
      </c>
      <c r="H23" s="89" t="s">
        <v>22</v>
      </c>
      <c r="I23" s="6">
        <v>0.84223107861991</v>
      </c>
      <c r="J23" s="82" t="s">
        <v>22</v>
      </c>
      <c r="K23" s="6">
        <v>0.76243856720141</v>
      </c>
      <c r="L23" s="82" t="s">
        <v>22</v>
      </c>
      <c r="M23" s="62">
        <v>0.92657981871906</v>
      </c>
      <c r="N23" s="82" t="s">
        <v>22</v>
      </c>
      <c r="O23" s="6">
        <v>17.783250859623</v>
      </c>
      <c r="P23" s="82" t="s">
        <v>22</v>
      </c>
      <c r="Q23" s="6">
        <v>17.123954070404</v>
      </c>
      <c r="R23" s="82" t="s">
        <v>22</v>
      </c>
      <c r="S23" s="62">
        <v>18.48164903195</v>
      </c>
      <c r="T23" s="89" t="s">
        <v>22</v>
      </c>
      <c r="U23" s="6">
        <v>1.7092925193567</v>
      </c>
      <c r="V23" s="82"/>
      <c r="W23" s="6">
        <v>5.8921538854154</v>
      </c>
      <c r="X23" s="92" t="s">
        <v>22</v>
      </c>
      <c r="Y23" s="65">
        <v>3.1012773145168</v>
      </c>
      <c r="Z23" s="94"/>
      <c r="AA23" s="6">
        <v>3.2261007270636</v>
      </c>
      <c r="AB23" s="82" t="s">
        <v>22</v>
      </c>
      <c r="AC23" s="6">
        <v>0.50994104328672</v>
      </c>
      <c r="AD23" s="82"/>
      <c r="AE23" s="116">
        <v>3.3444853699842</v>
      </c>
      <c r="AF23" s="82" t="s">
        <v>22</v>
      </c>
    </row>
    <row r="24" spans="1:32" ht="12.75">
      <c r="A24" s="4" t="s">
        <v>33</v>
      </c>
      <c r="B24" s="226"/>
      <c r="C24" s="8">
        <v>18.146887484229</v>
      </c>
      <c r="D24" s="81" t="s">
        <v>22</v>
      </c>
      <c r="E24" s="8">
        <v>17.629499402852</v>
      </c>
      <c r="F24" s="81" t="s">
        <v>22</v>
      </c>
      <c r="G24" s="61">
        <v>18.690114528241</v>
      </c>
      <c r="H24" s="88" t="s">
        <v>22</v>
      </c>
      <c r="I24" s="8">
        <v>1.6019273865357</v>
      </c>
      <c r="J24" s="81" t="s">
        <v>22</v>
      </c>
      <c r="K24" s="8">
        <v>1.6572685421004</v>
      </c>
      <c r="L24" s="81" t="s">
        <v>22</v>
      </c>
      <c r="M24" s="61">
        <v>1.5445502241328</v>
      </c>
      <c r="N24" s="81" t="s">
        <v>22</v>
      </c>
      <c r="O24" s="8">
        <v>19.748814870764</v>
      </c>
      <c r="P24" s="81" t="s">
        <v>22</v>
      </c>
      <c r="Q24" s="8">
        <v>19.286767944952</v>
      </c>
      <c r="R24" s="86" t="s">
        <v>22</v>
      </c>
      <c r="S24" s="63">
        <v>20.234664752374</v>
      </c>
      <c r="T24" s="90" t="s">
        <v>22</v>
      </c>
      <c r="U24" s="8">
        <v>1.7796285127845</v>
      </c>
      <c r="V24" s="81"/>
      <c r="W24" s="8">
        <v>5.9809774282543</v>
      </c>
      <c r="X24" s="91" t="s">
        <v>22</v>
      </c>
      <c r="Y24" s="64">
        <v>3.0334338417246</v>
      </c>
      <c r="Z24" s="93"/>
      <c r="AA24" s="8">
        <v>4.7878135040302</v>
      </c>
      <c r="AB24" s="81" t="s">
        <v>22</v>
      </c>
      <c r="AC24" s="8">
        <v>0.16455878550915</v>
      </c>
      <c r="AD24" s="81"/>
      <c r="AE24" s="115">
        <v>4.0024027984614</v>
      </c>
      <c r="AF24" s="86" t="s">
        <v>22</v>
      </c>
    </row>
    <row r="25" spans="1:32" ht="12.75">
      <c r="A25" s="4" t="s">
        <v>34</v>
      </c>
      <c r="B25" s="226"/>
      <c r="C25" s="8"/>
      <c r="D25" s="81" t="s">
        <v>27</v>
      </c>
      <c r="E25" s="8"/>
      <c r="F25" s="81" t="s">
        <v>27</v>
      </c>
      <c r="G25" s="61"/>
      <c r="H25" s="88" t="s">
        <v>27</v>
      </c>
      <c r="I25" s="8"/>
      <c r="J25" s="81" t="s">
        <v>27</v>
      </c>
      <c r="K25" s="8"/>
      <c r="L25" s="81" t="s">
        <v>27</v>
      </c>
      <c r="M25" s="61"/>
      <c r="N25" s="81" t="s">
        <v>27</v>
      </c>
      <c r="O25" s="8">
        <v>16.359293368987</v>
      </c>
      <c r="P25" s="81" t="s">
        <v>22</v>
      </c>
      <c r="Q25" s="8">
        <v>16.074204159061</v>
      </c>
      <c r="R25" s="81" t="s">
        <v>22</v>
      </c>
      <c r="S25" s="61">
        <v>16.649431561596</v>
      </c>
      <c r="T25" s="88" t="s">
        <v>22</v>
      </c>
      <c r="U25" s="8">
        <v>1.0353363693185</v>
      </c>
      <c r="V25" s="81"/>
      <c r="W25" s="8">
        <v>5.1163575225572</v>
      </c>
      <c r="X25" s="91" t="s">
        <v>22</v>
      </c>
      <c r="Y25" s="64">
        <v>4.0778385436092</v>
      </c>
      <c r="Z25" s="93"/>
      <c r="AA25" s="8">
        <v>3.2410350019388</v>
      </c>
      <c r="AB25" s="81" t="s">
        <v>22</v>
      </c>
      <c r="AC25" s="8">
        <v>0.04043781524889</v>
      </c>
      <c r="AD25" s="81"/>
      <c r="AE25" s="115">
        <v>2.8482881163142</v>
      </c>
      <c r="AF25" s="81" t="s">
        <v>22</v>
      </c>
    </row>
    <row r="26" spans="1:32" ht="12.75">
      <c r="A26" s="5" t="s">
        <v>35</v>
      </c>
      <c r="B26" s="227"/>
      <c r="C26" s="6">
        <v>17.729745365142</v>
      </c>
      <c r="D26" s="82" t="s">
        <v>22</v>
      </c>
      <c r="E26" s="6">
        <v>17.84098032781</v>
      </c>
      <c r="F26" s="82" t="s">
        <v>22</v>
      </c>
      <c r="G26" s="62">
        <v>17.613235822878</v>
      </c>
      <c r="H26" s="89" t="s">
        <v>22</v>
      </c>
      <c r="I26" s="6">
        <v>0.41658865280939</v>
      </c>
      <c r="J26" s="82" t="s">
        <v>22</v>
      </c>
      <c r="K26" s="6">
        <v>0.46335629131547</v>
      </c>
      <c r="L26" s="82" t="s">
        <v>22</v>
      </c>
      <c r="M26" s="62">
        <v>0.36822092241592</v>
      </c>
      <c r="N26" s="82" t="s">
        <v>22</v>
      </c>
      <c r="O26" s="6">
        <v>18.146334017952</v>
      </c>
      <c r="P26" s="82" t="s">
        <v>22</v>
      </c>
      <c r="Q26" s="6">
        <v>18.304336619126</v>
      </c>
      <c r="R26" s="82" t="s">
        <v>22</v>
      </c>
      <c r="S26" s="62">
        <v>17.981456745294</v>
      </c>
      <c r="T26" s="89" t="s">
        <v>22</v>
      </c>
      <c r="U26" s="6">
        <v>1.3184750085828</v>
      </c>
      <c r="V26" s="82"/>
      <c r="W26" s="6">
        <v>4.0955872195407</v>
      </c>
      <c r="X26" s="92" t="s">
        <v>22</v>
      </c>
      <c r="Y26" s="65">
        <v>6.0302787786786</v>
      </c>
      <c r="Z26" s="94"/>
      <c r="AA26" s="6">
        <v>3.0753368565005</v>
      </c>
      <c r="AB26" s="82" t="s">
        <v>22</v>
      </c>
      <c r="AC26" s="6">
        <v>0.89770872768929</v>
      </c>
      <c r="AD26" s="82"/>
      <c r="AE26" s="116">
        <v>2.7289474269598</v>
      </c>
      <c r="AF26" s="82" t="s">
        <v>22</v>
      </c>
    </row>
    <row r="27" spans="1:32" ht="12.75">
      <c r="A27" s="5" t="s">
        <v>36</v>
      </c>
      <c r="B27" s="227"/>
      <c r="C27" s="6"/>
      <c r="D27" s="82" t="s">
        <v>27</v>
      </c>
      <c r="E27" s="6"/>
      <c r="F27" s="82" t="s">
        <v>27</v>
      </c>
      <c r="G27" s="62"/>
      <c r="H27" s="89" t="s">
        <v>27</v>
      </c>
      <c r="I27" s="6"/>
      <c r="J27" s="82" t="s">
        <v>27</v>
      </c>
      <c r="K27" s="6"/>
      <c r="L27" s="82" t="s">
        <v>27</v>
      </c>
      <c r="M27" s="62"/>
      <c r="N27" s="82" t="s">
        <v>27</v>
      </c>
      <c r="O27" s="6"/>
      <c r="P27" s="82" t="s">
        <v>27</v>
      </c>
      <c r="Q27" s="6"/>
      <c r="R27" s="82" t="s">
        <v>27</v>
      </c>
      <c r="S27" s="62"/>
      <c r="T27" s="89" t="s">
        <v>27</v>
      </c>
      <c r="U27" s="6"/>
      <c r="V27" s="82" t="s">
        <v>27</v>
      </c>
      <c r="W27" s="6"/>
      <c r="X27" s="92" t="s">
        <v>27</v>
      </c>
      <c r="Y27" s="65"/>
      <c r="Z27" s="94" t="s">
        <v>27</v>
      </c>
      <c r="AA27" s="6"/>
      <c r="AB27" s="82" t="s">
        <v>27</v>
      </c>
      <c r="AC27" s="6"/>
      <c r="AD27" s="82" t="s">
        <v>27</v>
      </c>
      <c r="AE27" s="116"/>
      <c r="AF27" s="82" t="s">
        <v>27</v>
      </c>
    </row>
    <row r="28" spans="1:32" ht="12.75">
      <c r="A28" s="4" t="s">
        <v>37</v>
      </c>
      <c r="B28" s="226"/>
      <c r="C28" s="8">
        <v>16.059833020408</v>
      </c>
      <c r="D28" s="81" t="s">
        <v>22</v>
      </c>
      <c r="E28" s="8">
        <v>15.983712887702</v>
      </c>
      <c r="F28" s="81" t="s">
        <v>22</v>
      </c>
      <c r="G28" s="61">
        <v>16.140670460721</v>
      </c>
      <c r="H28" s="88" t="s">
        <v>22</v>
      </c>
      <c r="I28" s="8">
        <v>1.1681420463956</v>
      </c>
      <c r="J28" s="81" t="s">
        <v>22</v>
      </c>
      <c r="K28" s="8">
        <v>0.99467311770938</v>
      </c>
      <c r="L28" s="81" t="s">
        <v>22</v>
      </c>
      <c r="M28" s="61">
        <v>1.3488382015207</v>
      </c>
      <c r="N28" s="81" t="s">
        <v>22</v>
      </c>
      <c r="O28" s="8">
        <v>17.227975066804</v>
      </c>
      <c r="P28" s="81" t="s">
        <v>22</v>
      </c>
      <c r="Q28" s="8">
        <v>16.978386005411</v>
      </c>
      <c r="R28" s="81" t="s">
        <v>22</v>
      </c>
      <c r="S28" s="61">
        <v>17.489508662242</v>
      </c>
      <c r="T28" s="88" t="s">
        <v>22</v>
      </c>
      <c r="U28" s="8"/>
      <c r="V28" s="81" t="s">
        <v>27</v>
      </c>
      <c r="W28" s="8">
        <v>4.0144683788442</v>
      </c>
      <c r="X28" s="91" t="s">
        <v>22</v>
      </c>
      <c r="Y28" s="64">
        <v>4.0163800985772</v>
      </c>
      <c r="Z28" s="93"/>
      <c r="AA28" s="8">
        <v>4.3327168862638</v>
      </c>
      <c r="AB28" s="81" t="s">
        <v>22</v>
      </c>
      <c r="AC28" s="8">
        <v>0.56028906918324</v>
      </c>
      <c r="AD28" s="81"/>
      <c r="AE28" s="115">
        <v>2.6226970859502</v>
      </c>
      <c r="AF28" s="81" t="s">
        <v>22</v>
      </c>
    </row>
    <row r="29" spans="1:32" ht="12.75">
      <c r="A29" s="4" t="s">
        <v>38</v>
      </c>
      <c r="B29" s="228"/>
      <c r="C29" s="8">
        <v>17.567409698243</v>
      </c>
      <c r="D29" s="81" t="s">
        <v>22</v>
      </c>
      <c r="E29" s="8">
        <v>17.063178147859</v>
      </c>
      <c r="F29" s="81" t="s">
        <v>22</v>
      </c>
      <c r="G29" s="61">
        <v>18.09128692982</v>
      </c>
      <c r="H29" s="88" t="s">
        <v>22</v>
      </c>
      <c r="I29" s="8">
        <v>2.0462441653899</v>
      </c>
      <c r="J29" s="81" t="s">
        <v>22</v>
      </c>
      <c r="K29" s="8">
        <v>1.8189930932988</v>
      </c>
      <c r="L29" s="81" t="s">
        <v>22</v>
      </c>
      <c r="M29" s="61">
        <v>2.2805815707037</v>
      </c>
      <c r="N29" s="81" t="s">
        <v>22</v>
      </c>
      <c r="O29" s="8">
        <v>19.613653863633</v>
      </c>
      <c r="P29" s="81" t="s">
        <v>22</v>
      </c>
      <c r="Q29" s="8">
        <v>18.882171241158</v>
      </c>
      <c r="R29" s="81" t="s">
        <v>22</v>
      </c>
      <c r="S29" s="61">
        <v>20.371868500524</v>
      </c>
      <c r="T29" s="88" t="s">
        <v>22</v>
      </c>
      <c r="U29" s="8">
        <v>0.95427390508752</v>
      </c>
      <c r="V29" s="81"/>
      <c r="W29" s="8">
        <v>6.9152792294537</v>
      </c>
      <c r="X29" s="91" t="s">
        <v>22</v>
      </c>
      <c r="Y29" s="64">
        <v>2.9686555036305</v>
      </c>
      <c r="Z29" s="93"/>
      <c r="AA29" s="8">
        <v>5.1798787286134</v>
      </c>
      <c r="AB29" s="81" t="s">
        <v>22</v>
      </c>
      <c r="AC29" s="8">
        <v>0.1365173050425</v>
      </c>
      <c r="AD29" s="81"/>
      <c r="AE29" s="115">
        <v>3.4590491918057</v>
      </c>
      <c r="AF29" s="81" t="s">
        <v>22</v>
      </c>
    </row>
    <row r="30" spans="1:32" ht="12.75">
      <c r="A30" s="5" t="s">
        <v>39</v>
      </c>
      <c r="B30" s="227"/>
      <c r="C30" s="6">
        <v>17.225780654369</v>
      </c>
      <c r="D30" s="82" t="s">
        <v>22</v>
      </c>
      <c r="E30" s="6">
        <v>17.068907370462</v>
      </c>
      <c r="F30" s="82" t="s">
        <v>22</v>
      </c>
      <c r="G30" s="62">
        <v>17.395815086509</v>
      </c>
      <c r="H30" s="89" t="s">
        <v>22</v>
      </c>
      <c r="I30" s="6">
        <v>0.52875988656846</v>
      </c>
      <c r="J30" s="82" t="s">
        <v>22</v>
      </c>
      <c r="K30" s="6">
        <v>0.48556756603599</v>
      </c>
      <c r="L30" s="82" t="s">
        <v>22</v>
      </c>
      <c r="M30" s="62">
        <v>0.57574225385808</v>
      </c>
      <c r="N30" s="82" t="s">
        <v>22</v>
      </c>
      <c r="O30" s="6">
        <v>17.754540540937</v>
      </c>
      <c r="P30" s="82" t="s">
        <v>22</v>
      </c>
      <c r="Q30" s="6">
        <v>17.554474936498</v>
      </c>
      <c r="R30" s="82" t="s">
        <v>22</v>
      </c>
      <c r="S30" s="62">
        <v>17.971557340367</v>
      </c>
      <c r="T30" s="89" t="s">
        <v>22</v>
      </c>
      <c r="U30" s="6">
        <v>0.02829787836728</v>
      </c>
      <c r="V30" s="82"/>
      <c r="W30" s="6">
        <v>7.7823423847418</v>
      </c>
      <c r="X30" s="92" t="s">
        <v>22</v>
      </c>
      <c r="Y30" s="65">
        <v>3.1387695300302</v>
      </c>
      <c r="Z30" s="94"/>
      <c r="AA30" s="6">
        <v>2.6973736828338</v>
      </c>
      <c r="AB30" s="82" t="s">
        <v>22</v>
      </c>
      <c r="AC30" s="6">
        <v>0.82235804281341</v>
      </c>
      <c r="AD30" s="82"/>
      <c r="AE30" s="116">
        <v>3.2853990221507</v>
      </c>
      <c r="AF30" s="82" t="s">
        <v>22</v>
      </c>
    </row>
    <row r="31" spans="1:32" ht="12.75">
      <c r="A31" s="5" t="s">
        <v>40</v>
      </c>
      <c r="B31" s="227"/>
      <c r="C31" s="6">
        <v>15.496966462862</v>
      </c>
      <c r="D31" s="82" t="s">
        <v>22</v>
      </c>
      <c r="E31" s="6">
        <v>15.189169019225</v>
      </c>
      <c r="F31" s="82" t="s">
        <v>22</v>
      </c>
      <c r="G31" s="62">
        <v>15.822008079827</v>
      </c>
      <c r="H31" s="89" t="s">
        <v>22</v>
      </c>
      <c r="I31" s="6">
        <v>0.38257092622236</v>
      </c>
      <c r="J31" s="82" t="s">
        <v>22</v>
      </c>
      <c r="K31" s="6">
        <v>0.325108694528</v>
      </c>
      <c r="L31" s="82" t="s">
        <v>22</v>
      </c>
      <c r="M31" s="62">
        <v>0.44125069819671</v>
      </c>
      <c r="N31" s="82" t="s">
        <v>22</v>
      </c>
      <c r="O31" s="6">
        <v>15.879537389084</v>
      </c>
      <c r="P31" s="82" t="s">
        <v>22</v>
      </c>
      <c r="Q31" s="6">
        <v>15.514277713753</v>
      </c>
      <c r="R31" s="82" t="s">
        <v>22</v>
      </c>
      <c r="S31" s="62">
        <v>16.263258778023</v>
      </c>
      <c r="T31" s="89" t="s">
        <v>22</v>
      </c>
      <c r="U31" s="6">
        <v>1.1432080113361</v>
      </c>
      <c r="V31" s="82"/>
      <c r="W31" s="6">
        <v>5.8739827445919</v>
      </c>
      <c r="X31" s="92" t="s">
        <v>22</v>
      </c>
      <c r="Y31" s="65">
        <v>2.9305426651701</v>
      </c>
      <c r="Z31" s="94"/>
      <c r="AA31" s="6">
        <v>2.8731965313372</v>
      </c>
      <c r="AB31" s="82" t="s">
        <v>22</v>
      </c>
      <c r="AC31" s="6">
        <v>0.11979952151254</v>
      </c>
      <c r="AD31" s="82"/>
      <c r="AE31" s="116">
        <v>2.9388079151366</v>
      </c>
      <c r="AF31" s="82" t="s">
        <v>22</v>
      </c>
    </row>
    <row r="32" spans="1:32" ht="12.75">
      <c r="A32" s="4" t="s">
        <v>41</v>
      </c>
      <c r="B32" s="226"/>
      <c r="C32" s="8">
        <v>16.672577312248</v>
      </c>
      <c r="D32" s="81"/>
      <c r="E32" s="8">
        <v>16.352739651225</v>
      </c>
      <c r="F32" s="81"/>
      <c r="G32" s="61">
        <v>17.002639544877</v>
      </c>
      <c r="H32" s="88"/>
      <c r="I32" s="8">
        <v>0.08436130271118</v>
      </c>
      <c r="J32" s="81"/>
      <c r="K32" s="8">
        <v>0.09702566534184</v>
      </c>
      <c r="L32" s="81"/>
      <c r="M32" s="61">
        <v>0.07106566684922</v>
      </c>
      <c r="N32" s="81"/>
      <c r="O32" s="8">
        <v>16.756938614959</v>
      </c>
      <c r="P32" s="81"/>
      <c r="Q32" s="8">
        <v>16.449765316567</v>
      </c>
      <c r="R32" s="81"/>
      <c r="S32" s="61">
        <v>17.073705211727</v>
      </c>
      <c r="T32" s="88"/>
      <c r="U32" s="8">
        <v>0.9124985764142327</v>
      </c>
      <c r="V32" s="81"/>
      <c r="W32" s="8">
        <v>5.0827232844776</v>
      </c>
      <c r="X32" s="91" t="s">
        <v>22</v>
      </c>
      <c r="Y32" s="64">
        <v>3.209923300855</v>
      </c>
      <c r="Z32" s="93" t="s">
        <v>22</v>
      </c>
      <c r="AA32" s="8">
        <v>4.9410968467744</v>
      </c>
      <c r="AB32" s="81" t="s">
        <v>22</v>
      </c>
      <c r="AC32" s="8">
        <v>0.01453108453018</v>
      </c>
      <c r="AD32" s="81" t="s">
        <v>22</v>
      </c>
      <c r="AE32" s="115">
        <v>2.5961655219081</v>
      </c>
      <c r="AF32" s="81" t="s">
        <v>22</v>
      </c>
    </row>
    <row r="33" spans="1:32" ht="12.75">
      <c r="A33" s="4" t="s">
        <v>42</v>
      </c>
      <c r="B33" s="226"/>
      <c r="C33" s="8">
        <v>16</v>
      </c>
      <c r="D33" s="81" t="s">
        <v>22</v>
      </c>
      <c r="E33" s="8">
        <v>15</v>
      </c>
      <c r="F33" s="81" t="s">
        <v>22</v>
      </c>
      <c r="G33" s="61">
        <v>15</v>
      </c>
      <c r="H33" s="88" t="s">
        <v>22</v>
      </c>
      <c r="I33" s="8">
        <v>0.12036906083163</v>
      </c>
      <c r="J33" s="81" t="s">
        <v>22</v>
      </c>
      <c r="K33" s="8">
        <v>0.12160857180254</v>
      </c>
      <c r="L33" s="81" t="s">
        <v>22</v>
      </c>
      <c r="M33" s="61">
        <v>0.11906696264043</v>
      </c>
      <c r="N33" s="81" t="s">
        <v>22</v>
      </c>
      <c r="O33" s="8">
        <v>16</v>
      </c>
      <c r="P33" s="81" t="s">
        <v>22</v>
      </c>
      <c r="Q33" s="8">
        <v>16</v>
      </c>
      <c r="R33" s="81" t="s">
        <v>22</v>
      </c>
      <c r="S33" s="61">
        <v>15</v>
      </c>
      <c r="T33" s="88" t="s">
        <v>22</v>
      </c>
      <c r="U33" s="8">
        <v>0.96929186155285</v>
      </c>
      <c r="V33" s="81"/>
      <c r="W33" s="8">
        <v>6.1364358511516</v>
      </c>
      <c r="X33" s="91" t="s">
        <v>22</v>
      </c>
      <c r="Y33" s="64">
        <v>3.0371638351414</v>
      </c>
      <c r="Z33" s="93"/>
      <c r="AA33" s="8">
        <v>2.9486651090985</v>
      </c>
      <c r="AB33" s="81" t="s">
        <v>22</v>
      </c>
      <c r="AC33" s="8">
        <v>0.01048115616736</v>
      </c>
      <c r="AD33" s="81"/>
      <c r="AE33" s="115"/>
      <c r="AF33" s="81" t="s">
        <v>27</v>
      </c>
    </row>
    <row r="34" spans="1:32" ht="12.75">
      <c r="A34" s="5" t="s">
        <v>43</v>
      </c>
      <c r="B34" s="227"/>
      <c r="C34" s="6"/>
      <c r="D34" s="82" t="s">
        <v>27</v>
      </c>
      <c r="E34" s="6"/>
      <c r="F34" s="82" t="s">
        <v>27</v>
      </c>
      <c r="G34" s="62"/>
      <c r="H34" s="89" t="s">
        <v>27</v>
      </c>
      <c r="I34" s="6"/>
      <c r="J34" s="82" t="s">
        <v>27</v>
      </c>
      <c r="K34" s="6"/>
      <c r="L34" s="82" t="s">
        <v>27</v>
      </c>
      <c r="M34" s="62"/>
      <c r="N34" s="82" t="s">
        <v>27</v>
      </c>
      <c r="O34" s="6">
        <v>17.458997021215</v>
      </c>
      <c r="P34" s="82" t="s">
        <v>22</v>
      </c>
      <c r="Q34" s="6">
        <v>18.137506812128</v>
      </c>
      <c r="R34" s="82" t="s">
        <v>22</v>
      </c>
      <c r="S34" s="62">
        <v>16.697161578571</v>
      </c>
      <c r="T34" s="89" t="s">
        <v>22</v>
      </c>
      <c r="U34" s="6"/>
      <c r="V34" s="82" t="s">
        <v>27</v>
      </c>
      <c r="W34" s="6">
        <v>5.9716240508086</v>
      </c>
      <c r="X34" s="92" t="s">
        <v>22</v>
      </c>
      <c r="Y34" s="65">
        <v>3.0062482798202</v>
      </c>
      <c r="Z34" s="94"/>
      <c r="AA34" s="6">
        <v>2.9060361168098</v>
      </c>
      <c r="AB34" s="82" t="s">
        <v>22</v>
      </c>
      <c r="AC34" s="6"/>
      <c r="AD34" s="82" t="s">
        <v>27</v>
      </c>
      <c r="AE34" s="116">
        <v>4.6648805961389</v>
      </c>
      <c r="AF34" s="82" t="s">
        <v>22</v>
      </c>
    </row>
    <row r="35" spans="1:32" ht="12.75">
      <c r="A35" s="5" t="s">
        <v>44</v>
      </c>
      <c r="B35" s="227">
        <v>3</v>
      </c>
      <c r="C35" s="6">
        <v>14.951444360195</v>
      </c>
      <c r="D35" s="82" t="s">
        <v>22</v>
      </c>
      <c r="E35" s="6">
        <v>14.881751035221</v>
      </c>
      <c r="F35" s="82" t="s">
        <v>22</v>
      </c>
      <c r="G35" s="62">
        <v>15.02679507492</v>
      </c>
      <c r="H35" s="89" t="s">
        <v>22</v>
      </c>
      <c r="I35" s="6">
        <v>0.14295382323475</v>
      </c>
      <c r="J35" s="82" t="s">
        <v>22</v>
      </c>
      <c r="K35" s="6">
        <v>0.14836092970481</v>
      </c>
      <c r="L35" s="82" t="s">
        <v>22</v>
      </c>
      <c r="M35" s="62">
        <v>0.1377101435498</v>
      </c>
      <c r="N35" s="82" t="s">
        <v>22</v>
      </c>
      <c r="O35" s="6">
        <v>15.09439818343</v>
      </c>
      <c r="P35" s="82" t="s">
        <v>22</v>
      </c>
      <c r="Q35" s="6">
        <v>15.030111964926</v>
      </c>
      <c r="R35" s="82" t="s">
        <v>22</v>
      </c>
      <c r="S35" s="62">
        <v>15.16450521847</v>
      </c>
      <c r="T35" s="89" t="s">
        <v>22</v>
      </c>
      <c r="U35" s="6">
        <v>0.99892317975419</v>
      </c>
      <c r="V35" s="82"/>
      <c r="W35" s="6">
        <v>5.8529330656009</v>
      </c>
      <c r="X35" s="92" t="s">
        <v>22</v>
      </c>
      <c r="Y35" s="65">
        <v>3.4476718190773</v>
      </c>
      <c r="Z35" s="94"/>
      <c r="AA35" s="6">
        <v>3.773958869101</v>
      </c>
      <c r="AB35" s="82" t="s">
        <v>22</v>
      </c>
      <c r="AC35" s="6">
        <v>0.10940842903214</v>
      </c>
      <c r="AD35" s="82"/>
      <c r="AE35" s="116">
        <v>0.91150282086428</v>
      </c>
      <c r="AF35" s="82" t="s">
        <v>22</v>
      </c>
    </row>
    <row r="36" spans="1:32" ht="12.75">
      <c r="A36" s="4" t="s">
        <v>45</v>
      </c>
      <c r="B36" s="226"/>
      <c r="C36" s="8">
        <v>14.411678106826</v>
      </c>
      <c r="D36" s="81" t="s">
        <v>22</v>
      </c>
      <c r="E36" s="8">
        <v>14.368513793757</v>
      </c>
      <c r="F36" s="81" t="s">
        <v>22</v>
      </c>
      <c r="G36" s="61">
        <v>14.45859101524</v>
      </c>
      <c r="H36" s="88" t="s">
        <v>22</v>
      </c>
      <c r="I36" s="8"/>
      <c r="J36" s="81" t="s">
        <v>23</v>
      </c>
      <c r="K36" s="8"/>
      <c r="L36" s="81" t="s">
        <v>23</v>
      </c>
      <c r="M36" s="61"/>
      <c r="N36" s="81" t="s">
        <v>23</v>
      </c>
      <c r="O36" s="8">
        <v>14.411678106826</v>
      </c>
      <c r="P36" s="81" t="s">
        <v>22</v>
      </c>
      <c r="Q36" s="8">
        <v>14.368513793757</v>
      </c>
      <c r="R36" s="81" t="s">
        <v>22</v>
      </c>
      <c r="S36" s="61">
        <v>14.45859101524</v>
      </c>
      <c r="T36" s="88" t="s">
        <v>22</v>
      </c>
      <c r="U36" s="8">
        <v>0.84237882545286</v>
      </c>
      <c r="V36" s="81" t="s">
        <v>22</v>
      </c>
      <c r="W36" s="8">
        <v>6.5804644428414</v>
      </c>
      <c r="X36" s="91" t="s">
        <v>22</v>
      </c>
      <c r="Y36" s="64">
        <v>3.4456402966118</v>
      </c>
      <c r="Z36" s="93" t="s">
        <v>22</v>
      </c>
      <c r="AA36" s="8">
        <v>1.9881521150374</v>
      </c>
      <c r="AB36" s="81" t="s">
        <v>22</v>
      </c>
      <c r="AC36" s="8"/>
      <c r="AD36" s="81" t="s">
        <v>23</v>
      </c>
      <c r="AE36" s="115">
        <v>1.5550424268822</v>
      </c>
      <c r="AF36" s="81" t="s">
        <v>22</v>
      </c>
    </row>
    <row r="37" spans="1:32" ht="12.75">
      <c r="A37" s="4" t="s">
        <v>46</v>
      </c>
      <c r="B37" s="226"/>
      <c r="C37" s="8">
        <v>17.60642770207</v>
      </c>
      <c r="D37" s="81" t="s">
        <v>22</v>
      </c>
      <c r="E37" s="8">
        <v>17.621673055095</v>
      </c>
      <c r="F37" s="81" t="s">
        <v>22</v>
      </c>
      <c r="G37" s="61">
        <v>17.592912580025</v>
      </c>
      <c r="H37" s="88" t="s">
        <v>22</v>
      </c>
      <c r="I37" s="8">
        <v>0.30008701790795</v>
      </c>
      <c r="J37" s="81" t="s">
        <v>22</v>
      </c>
      <c r="K37" s="8">
        <v>0.27274315780735</v>
      </c>
      <c r="L37" s="81" t="s">
        <v>22</v>
      </c>
      <c r="M37" s="61">
        <v>0.32798950858276</v>
      </c>
      <c r="N37" s="81" t="s">
        <v>22</v>
      </c>
      <c r="O37" s="8">
        <v>17.906514719978</v>
      </c>
      <c r="P37" s="81" t="s">
        <v>22</v>
      </c>
      <c r="Q37" s="8">
        <v>17.894416212903</v>
      </c>
      <c r="R37" s="81" t="s">
        <v>22</v>
      </c>
      <c r="S37" s="61">
        <v>17.920902088608</v>
      </c>
      <c r="T37" s="88" t="s">
        <v>22</v>
      </c>
      <c r="U37" s="8">
        <v>0.99343665938015</v>
      </c>
      <c r="V37" s="81"/>
      <c r="W37" s="8">
        <v>6.3800908158282</v>
      </c>
      <c r="X37" s="91" t="s">
        <v>22</v>
      </c>
      <c r="Y37" s="64">
        <v>3.9240936289299</v>
      </c>
      <c r="Z37" s="93"/>
      <c r="AA37" s="8">
        <v>3.4734798996235</v>
      </c>
      <c r="AB37" s="81" t="s">
        <v>22</v>
      </c>
      <c r="AC37" s="8">
        <v>0.00459759593446</v>
      </c>
      <c r="AD37" s="81"/>
      <c r="AE37" s="115">
        <v>3.130816120282</v>
      </c>
      <c r="AF37" s="81" t="s">
        <v>22</v>
      </c>
    </row>
    <row r="38" spans="1:32" ht="12.75">
      <c r="A38" s="5" t="s">
        <v>47</v>
      </c>
      <c r="B38" s="227"/>
      <c r="C38" s="6">
        <v>15.381026936459</v>
      </c>
      <c r="D38" s="82" t="s">
        <v>22</v>
      </c>
      <c r="E38" s="6">
        <v>15.017732588248</v>
      </c>
      <c r="F38" s="82" t="s">
        <v>22</v>
      </c>
      <c r="G38" s="62">
        <v>15.759866186435</v>
      </c>
      <c r="H38" s="89" t="s">
        <v>22</v>
      </c>
      <c r="I38" s="6">
        <v>2.6196188964027</v>
      </c>
      <c r="J38" s="82" t="s">
        <v>22</v>
      </c>
      <c r="K38" s="6">
        <v>2.4312929081584</v>
      </c>
      <c r="L38" s="82" t="s">
        <v>22</v>
      </c>
      <c r="M38" s="62">
        <v>2.8009555618453</v>
      </c>
      <c r="N38" s="82" t="s">
        <v>22</v>
      </c>
      <c r="O38" s="6">
        <v>18.000645832861</v>
      </c>
      <c r="P38" s="82" t="s">
        <v>22</v>
      </c>
      <c r="Q38" s="6">
        <v>17.449025496407</v>
      </c>
      <c r="R38" s="82" t="s">
        <v>22</v>
      </c>
      <c r="S38" s="62">
        <v>18.56082174828</v>
      </c>
      <c r="T38" s="89" t="s">
        <v>22</v>
      </c>
      <c r="U38" s="6">
        <v>0.03737963693765</v>
      </c>
      <c r="V38" s="82"/>
      <c r="W38" s="6">
        <v>5.9919187704229</v>
      </c>
      <c r="X38" s="92" t="s">
        <v>22</v>
      </c>
      <c r="Y38" s="65">
        <v>4.2196782161756</v>
      </c>
      <c r="Z38" s="94"/>
      <c r="AA38" s="6">
        <v>3.7206895518464</v>
      </c>
      <c r="AB38" s="82" t="s">
        <v>22</v>
      </c>
      <c r="AC38" s="6">
        <v>0.59019404822781</v>
      </c>
      <c r="AD38" s="82"/>
      <c r="AE38" s="116">
        <v>3.4407856092511</v>
      </c>
      <c r="AF38" s="82" t="s">
        <v>22</v>
      </c>
    </row>
    <row r="39" spans="1:32" ht="12.75">
      <c r="A39" s="5" t="s">
        <v>48</v>
      </c>
      <c r="B39" s="227"/>
      <c r="C39" s="6">
        <v>16.798719587319</v>
      </c>
      <c r="D39" s="82" t="s">
        <v>22</v>
      </c>
      <c r="E39" s="6">
        <v>16.59837469234</v>
      </c>
      <c r="F39" s="82" t="s">
        <v>22</v>
      </c>
      <c r="G39" s="62">
        <v>17.009334572539</v>
      </c>
      <c r="H39" s="89" t="s">
        <v>22</v>
      </c>
      <c r="I39" s="6">
        <v>1.245483695421</v>
      </c>
      <c r="J39" s="82" t="s">
        <v>22</v>
      </c>
      <c r="K39" s="6">
        <v>1.0063520367537</v>
      </c>
      <c r="L39" s="82" t="s">
        <v>22</v>
      </c>
      <c r="M39" s="62">
        <v>1.4970139795162</v>
      </c>
      <c r="N39" s="82" t="s">
        <v>22</v>
      </c>
      <c r="O39" s="6">
        <v>18.04420328274</v>
      </c>
      <c r="P39" s="82" t="s">
        <v>22</v>
      </c>
      <c r="Q39" s="6">
        <v>17.604726729094</v>
      </c>
      <c r="R39" s="82" t="s">
        <v>22</v>
      </c>
      <c r="S39" s="62">
        <v>18.506348552055</v>
      </c>
      <c r="T39" s="89" t="s">
        <v>22</v>
      </c>
      <c r="U39" s="6">
        <v>0.98270262899778</v>
      </c>
      <c r="V39" s="82"/>
      <c r="W39" s="6">
        <v>6.9750190515383</v>
      </c>
      <c r="X39" s="92" t="s">
        <v>22</v>
      </c>
      <c r="Y39" s="65">
        <v>3.0030385821259</v>
      </c>
      <c r="Z39" s="94"/>
      <c r="AA39" s="6">
        <v>3.7818085599527</v>
      </c>
      <c r="AB39" s="82" t="s">
        <v>22</v>
      </c>
      <c r="AC39" s="6">
        <v>0.04693167586917</v>
      </c>
      <c r="AD39" s="82"/>
      <c r="AE39" s="116">
        <v>3.2547027842566</v>
      </c>
      <c r="AF39" s="82" t="s">
        <v>22</v>
      </c>
    </row>
    <row r="40" spans="1:32" ht="12.75">
      <c r="A40" s="4" t="s">
        <v>49</v>
      </c>
      <c r="B40" s="226"/>
      <c r="C40" s="8">
        <v>15.652832564333</v>
      </c>
      <c r="D40" s="81" t="s">
        <v>22</v>
      </c>
      <c r="E40" s="8">
        <v>15.329249636046</v>
      </c>
      <c r="F40" s="81" t="s">
        <v>22</v>
      </c>
      <c r="G40" s="61">
        <v>15.990169613138</v>
      </c>
      <c r="H40" s="88" t="s">
        <v>22</v>
      </c>
      <c r="I40" s="8">
        <v>2.2308777696401</v>
      </c>
      <c r="J40" s="81" t="s">
        <v>22</v>
      </c>
      <c r="K40" s="8">
        <v>1.8458003247173</v>
      </c>
      <c r="L40" s="81" t="s">
        <v>22</v>
      </c>
      <c r="M40" s="61">
        <v>2.6311046392025</v>
      </c>
      <c r="N40" s="81" t="s">
        <v>22</v>
      </c>
      <c r="O40" s="8">
        <v>17.883710333973</v>
      </c>
      <c r="P40" s="81" t="s">
        <v>22</v>
      </c>
      <c r="Q40" s="8">
        <v>17.175049960764</v>
      </c>
      <c r="R40" s="81" t="s">
        <v>22</v>
      </c>
      <c r="S40" s="61">
        <v>18.62127425234</v>
      </c>
      <c r="T40" s="88" t="s">
        <v>22</v>
      </c>
      <c r="U40" s="8">
        <v>1.7354064688985</v>
      </c>
      <c r="V40" s="81"/>
      <c r="W40" s="8">
        <v>5.9859195179668</v>
      </c>
      <c r="X40" s="91" t="s">
        <v>22</v>
      </c>
      <c r="Y40" s="64">
        <v>3.0134770946274</v>
      </c>
      <c r="Z40" s="93"/>
      <c r="AA40" s="8">
        <v>3.4254488709547</v>
      </c>
      <c r="AB40" s="81" t="s">
        <v>22</v>
      </c>
      <c r="AC40" s="8">
        <v>0.52650451136618</v>
      </c>
      <c r="AD40" s="81" t="s">
        <v>23</v>
      </c>
      <c r="AE40" s="115">
        <v>3.1969538701593</v>
      </c>
      <c r="AF40" s="81" t="s">
        <v>22</v>
      </c>
    </row>
    <row r="41" spans="1:32" ht="12.75">
      <c r="A41" s="4" t="s">
        <v>50</v>
      </c>
      <c r="B41" s="228"/>
      <c r="C41" s="8">
        <v>17.331129103159</v>
      </c>
      <c r="D41" s="81" t="s">
        <v>22</v>
      </c>
      <c r="E41" s="8">
        <v>17.258287976213</v>
      </c>
      <c r="F41" s="81" t="s">
        <v>22</v>
      </c>
      <c r="G41" s="61">
        <v>17.408337947889</v>
      </c>
      <c r="H41" s="88" t="s">
        <v>22</v>
      </c>
      <c r="I41" s="8">
        <v>0.11385828287885</v>
      </c>
      <c r="J41" s="81" t="s">
        <v>22</v>
      </c>
      <c r="K41" s="8">
        <v>0.12844542982628</v>
      </c>
      <c r="L41" s="81" t="s">
        <v>22</v>
      </c>
      <c r="M41" s="61">
        <v>0.09979894308557</v>
      </c>
      <c r="N41" s="81" t="s">
        <v>22</v>
      </c>
      <c r="O41" s="8">
        <v>17.444987386038</v>
      </c>
      <c r="P41" s="81" t="s">
        <v>22</v>
      </c>
      <c r="Q41" s="8">
        <v>17.386733406039</v>
      </c>
      <c r="R41" s="81" t="s">
        <v>22</v>
      </c>
      <c r="S41" s="61">
        <v>17.508136890975</v>
      </c>
      <c r="T41" s="88" t="s">
        <v>22</v>
      </c>
      <c r="U41" s="8">
        <v>1.0311068435039</v>
      </c>
      <c r="V41" s="81"/>
      <c r="W41" s="8">
        <v>6.5106674923443</v>
      </c>
      <c r="X41" s="91" t="s">
        <v>22</v>
      </c>
      <c r="Y41" s="64">
        <v>3.4555892991522</v>
      </c>
      <c r="Z41" s="93"/>
      <c r="AA41" s="8">
        <v>3.4787381852155</v>
      </c>
      <c r="AB41" s="81" t="s">
        <v>22</v>
      </c>
      <c r="AC41" s="8">
        <v>0.08382672024724</v>
      </c>
      <c r="AD41" s="81"/>
      <c r="AE41" s="115">
        <v>2.8850588455745</v>
      </c>
      <c r="AF41" s="81" t="s">
        <v>22</v>
      </c>
    </row>
    <row r="42" spans="1:32" ht="12.75">
      <c r="A42" s="5" t="s">
        <v>51</v>
      </c>
      <c r="B42" s="227"/>
      <c r="C42" s="6">
        <v>15.440413467061</v>
      </c>
      <c r="D42" s="82" t="s">
        <v>22</v>
      </c>
      <c r="E42" s="6">
        <v>15.156793056595</v>
      </c>
      <c r="F42" s="82" t="s">
        <v>22</v>
      </c>
      <c r="G42" s="62">
        <v>15.736008988468</v>
      </c>
      <c r="H42" s="89" t="s">
        <v>22</v>
      </c>
      <c r="I42" s="6">
        <v>0.7404545467079</v>
      </c>
      <c r="J42" s="82" t="s">
        <v>22</v>
      </c>
      <c r="K42" s="6">
        <v>0.53062644642124</v>
      </c>
      <c r="L42" s="82" t="s">
        <v>22</v>
      </c>
      <c r="M42" s="62">
        <v>0.95996510732453</v>
      </c>
      <c r="N42" s="82" t="s">
        <v>22</v>
      </c>
      <c r="O42" s="6">
        <v>16.180868013769</v>
      </c>
      <c r="P42" s="82" t="s">
        <v>22</v>
      </c>
      <c r="Q42" s="6">
        <v>15.687419503016</v>
      </c>
      <c r="R42" s="82" t="s">
        <v>22</v>
      </c>
      <c r="S42" s="62">
        <v>16.695974095792</v>
      </c>
      <c r="T42" s="89" t="s">
        <v>22</v>
      </c>
      <c r="U42" s="6">
        <v>1.2542642692095</v>
      </c>
      <c r="V42" s="82"/>
      <c r="W42" s="6">
        <v>3.9766060981223</v>
      </c>
      <c r="X42" s="92" t="s">
        <v>22</v>
      </c>
      <c r="Y42" s="65">
        <v>4.7133162152047</v>
      </c>
      <c r="Z42" s="94"/>
      <c r="AA42" s="6">
        <v>3.5173962914351</v>
      </c>
      <c r="AB42" s="82" t="s">
        <v>22</v>
      </c>
      <c r="AC42" s="6">
        <v>0.21755089153894</v>
      </c>
      <c r="AD42" s="82"/>
      <c r="AE42" s="116">
        <v>2.5017342482586</v>
      </c>
      <c r="AF42" s="82" t="s">
        <v>22</v>
      </c>
    </row>
    <row r="43" spans="1:32" ht="12.75">
      <c r="A43" s="5" t="s">
        <v>52</v>
      </c>
      <c r="B43" s="227"/>
      <c r="C43" s="6">
        <v>16.938679670494</v>
      </c>
      <c r="D43" s="82" t="s">
        <v>22</v>
      </c>
      <c r="E43" s="6">
        <v>16.401283815512</v>
      </c>
      <c r="F43" s="82" t="s">
        <v>22</v>
      </c>
      <c r="G43" s="62">
        <v>17.512500888684</v>
      </c>
      <c r="H43" s="89" t="s">
        <v>22</v>
      </c>
      <c r="I43" s="6">
        <v>1.3184876998795</v>
      </c>
      <c r="J43" s="82" t="s">
        <v>22</v>
      </c>
      <c r="K43" s="6">
        <v>1.2020857330645</v>
      </c>
      <c r="L43" s="82" t="s">
        <v>22</v>
      </c>
      <c r="M43" s="62">
        <v>1.4446466792718</v>
      </c>
      <c r="N43" s="82" t="s">
        <v>22</v>
      </c>
      <c r="O43" s="6">
        <v>18.257167370374</v>
      </c>
      <c r="P43" s="82" t="s">
        <v>22</v>
      </c>
      <c r="Q43" s="6">
        <v>17.603369548577</v>
      </c>
      <c r="R43" s="82" t="s">
        <v>22</v>
      </c>
      <c r="S43" s="62">
        <v>18.957147567956</v>
      </c>
      <c r="T43" s="89" t="s">
        <v>22</v>
      </c>
      <c r="U43" s="6">
        <v>0.95723013918549</v>
      </c>
      <c r="V43" s="82"/>
      <c r="W43" s="6">
        <v>5.9150092973467</v>
      </c>
      <c r="X43" s="92" t="s">
        <v>22</v>
      </c>
      <c r="Y43" s="65">
        <v>2.938177634164</v>
      </c>
      <c r="Z43" s="94"/>
      <c r="AA43" s="6">
        <v>4.5384118709949</v>
      </c>
      <c r="AB43" s="82" t="s">
        <v>22</v>
      </c>
      <c r="AC43" s="6"/>
      <c r="AD43" s="82" t="s">
        <v>23</v>
      </c>
      <c r="AE43" s="116">
        <v>3.9083384286824</v>
      </c>
      <c r="AF43" s="82" t="s">
        <v>22</v>
      </c>
    </row>
    <row r="44" spans="1:32" ht="12.75">
      <c r="A44" s="4" t="s">
        <v>53</v>
      </c>
      <c r="B44" s="226"/>
      <c r="C44" s="8">
        <v>16.291161102055</v>
      </c>
      <c r="D44" s="81" t="s">
        <v>22</v>
      </c>
      <c r="E44" s="8">
        <v>16.055282020955</v>
      </c>
      <c r="F44" s="81" t="s">
        <v>22</v>
      </c>
      <c r="G44" s="61">
        <v>16.5384321035</v>
      </c>
      <c r="H44" s="88" t="s">
        <v>22</v>
      </c>
      <c r="I44" s="8">
        <v>1.4363396319979</v>
      </c>
      <c r="J44" s="81" t="s">
        <v>22</v>
      </c>
      <c r="K44" s="8">
        <v>1.4183111482193</v>
      </c>
      <c r="L44" s="81" t="s">
        <v>22</v>
      </c>
      <c r="M44" s="61">
        <v>1.4545410650798</v>
      </c>
      <c r="N44" s="81" t="s">
        <v>22</v>
      </c>
      <c r="O44" s="8">
        <v>17.727500734052</v>
      </c>
      <c r="P44" s="81" t="s">
        <v>22</v>
      </c>
      <c r="Q44" s="8">
        <v>17.473593169174</v>
      </c>
      <c r="R44" s="81" t="s">
        <v>22</v>
      </c>
      <c r="S44" s="61">
        <v>17.99297316858</v>
      </c>
      <c r="T44" s="88" t="s">
        <v>22</v>
      </c>
      <c r="U44" s="8">
        <v>0.98120839528528</v>
      </c>
      <c r="V44" s="81"/>
      <c r="W44" s="8">
        <v>6.0662814609021</v>
      </c>
      <c r="X44" s="91" t="s">
        <v>22</v>
      </c>
      <c r="Y44" s="64">
        <v>3.6233620851395</v>
      </c>
      <c r="Z44" s="93"/>
      <c r="AA44" s="8">
        <v>3.5256762116724</v>
      </c>
      <c r="AB44" s="81" t="s">
        <v>22</v>
      </c>
      <c r="AC44" s="8"/>
      <c r="AD44" s="81" t="s">
        <v>27</v>
      </c>
      <c r="AE44" s="115">
        <v>3.5309725810532</v>
      </c>
      <c r="AF44" s="81" t="s">
        <v>22</v>
      </c>
    </row>
    <row r="45" spans="1:32" ht="12.75">
      <c r="A45" s="9" t="s">
        <v>54</v>
      </c>
      <c r="B45" s="228"/>
      <c r="C45" s="8">
        <v>16.270769691591</v>
      </c>
      <c r="D45" s="81" t="s">
        <v>22</v>
      </c>
      <c r="E45" s="8">
        <v>15.926940947034</v>
      </c>
      <c r="F45" s="81" t="s">
        <v>22</v>
      </c>
      <c r="G45" s="61">
        <v>16.629766380994</v>
      </c>
      <c r="H45" s="88" t="s">
        <v>22</v>
      </c>
      <c r="I45" s="8">
        <v>2.7826395345747</v>
      </c>
      <c r="J45" s="81" t="s">
        <v>22</v>
      </c>
      <c r="K45" s="8">
        <v>2.2146872253409</v>
      </c>
      <c r="L45" s="81" t="s">
        <v>22</v>
      </c>
      <c r="M45" s="61">
        <v>3.3760906002526</v>
      </c>
      <c r="N45" s="81" t="s">
        <v>22</v>
      </c>
      <c r="O45" s="8">
        <v>19.053409226166</v>
      </c>
      <c r="P45" s="81" t="s">
        <v>22</v>
      </c>
      <c r="Q45" s="8">
        <v>18.141628172375</v>
      </c>
      <c r="R45" s="81" t="s">
        <v>22</v>
      </c>
      <c r="S45" s="61">
        <v>20.005856981247</v>
      </c>
      <c r="T45" s="88" t="s">
        <v>22</v>
      </c>
      <c r="U45" s="8">
        <v>1.9309572811135</v>
      </c>
      <c r="V45" s="81"/>
      <c r="W45" s="8">
        <v>6.6701714740635</v>
      </c>
      <c r="X45" s="91" t="s">
        <v>22</v>
      </c>
      <c r="Y45" s="64">
        <v>3.1612655131724</v>
      </c>
      <c r="Z45" s="93"/>
      <c r="AA45" s="8">
        <v>4.1827812865005</v>
      </c>
      <c r="AB45" s="81" t="s">
        <v>22</v>
      </c>
      <c r="AC45" s="8">
        <v>0.1451122122643</v>
      </c>
      <c r="AD45" s="81"/>
      <c r="AE45" s="115">
        <v>2.963121459052</v>
      </c>
      <c r="AF45" s="81" t="s">
        <v>22</v>
      </c>
    </row>
    <row r="46" spans="1:32" ht="12.75">
      <c r="A46" s="10" t="s">
        <v>55</v>
      </c>
      <c r="B46" s="229"/>
      <c r="C46" s="6">
        <v>16.740762166283</v>
      </c>
      <c r="D46" s="82" t="s">
        <v>22</v>
      </c>
      <c r="E46" s="6">
        <v>16.754556811129</v>
      </c>
      <c r="F46" s="82" t="s">
        <v>22</v>
      </c>
      <c r="G46" s="62">
        <v>16.726200513099</v>
      </c>
      <c r="H46" s="89" t="s">
        <v>22</v>
      </c>
      <c r="I46" s="6">
        <v>0.63369758231335</v>
      </c>
      <c r="J46" s="82" t="s">
        <v>22</v>
      </c>
      <c r="K46" s="6">
        <v>0.72516485436159</v>
      </c>
      <c r="L46" s="82" t="s">
        <v>22</v>
      </c>
      <c r="M46" s="62">
        <v>0.54070172107557</v>
      </c>
      <c r="N46" s="82" t="s">
        <v>22</v>
      </c>
      <c r="O46" s="6">
        <v>17.374459748596</v>
      </c>
      <c r="P46" s="82" t="s">
        <v>22</v>
      </c>
      <c r="Q46" s="6">
        <v>17.479721665491</v>
      </c>
      <c r="R46" s="82" t="s">
        <v>22</v>
      </c>
      <c r="S46" s="62">
        <v>17.266902234174</v>
      </c>
      <c r="T46" s="89" t="s">
        <v>22</v>
      </c>
      <c r="U46" s="6">
        <v>1.5513340062463</v>
      </c>
      <c r="V46" s="82"/>
      <c r="W46" s="6">
        <v>6.16175761853</v>
      </c>
      <c r="X46" s="92" t="s">
        <v>22</v>
      </c>
      <c r="Y46" s="65">
        <v>3.1774508586523</v>
      </c>
      <c r="Z46" s="94"/>
      <c r="AA46" s="6">
        <v>3.8288329984049</v>
      </c>
      <c r="AB46" s="82" t="s">
        <v>22</v>
      </c>
      <c r="AC46" s="6">
        <v>0.12414431517882</v>
      </c>
      <c r="AD46" s="82"/>
      <c r="AE46" s="116">
        <v>2.5309399515835</v>
      </c>
      <c r="AF46" s="82" t="s">
        <v>22</v>
      </c>
    </row>
    <row r="47" spans="1:32" ht="12.75">
      <c r="A47" s="10" t="s">
        <v>56</v>
      </c>
      <c r="B47" s="229"/>
      <c r="C47" s="6">
        <v>16.944984536428</v>
      </c>
      <c r="D47" s="82" t="s">
        <v>22</v>
      </c>
      <c r="E47" s="6">
        <v>17.238631505539</v>
      </c>
      <c r="F47" s="82" t="s">
        <v>22</v>
      </c>
      <c r="G47" s="62">
        <v>16.640115934012</v>
      </c>
      <c r="H47" s="89" t="s">
        <v>22</v>
      </c>
      <c r="I47" s="6"/>
      <c r="J47" s="82" t="s">
        <v>23</v>
      </c>
      <c r="K47" s="6"/>
      <c r="L47" s="82" t="s">
        <v>23</v>
      </c>
      <c r="M47" s="62"/>
      <c r="N47" s="82" t="s">
        <v>23</v>
      </c>
      <c r="O47" s="6">
        <v>16.944984536428</v>
      </c>
      <c r="P47" s="82" t="s">
        <v>22</v>
      </c>
      <c r="Q47" s="6">
        <v>17.238631505539</v>
      </c>
      <c r="R47" s="82" t="s">
        <v>22</v>
      </c>
      <c r="S47" s="62">
        <v>16.640115934012</v>
      </c>
      <c r="T47" s="89" t="s">
        <v>22</v>
      </c>
      <c r="U47" s="6">
        <v>0.41319104260538</v>
      </c>
      <c r="V47" s="82"/>
      <c r="W47" s="6">
        <v>4.5658526773899</v>
      </c>
      <c r="X47" s="92" t="s">
        <v>22</v>
      </c>
      <c r="Y47" s="65">
        <v>4.2758597158894</v>
      </c>
      <c r="Z47" s="94"/>
      <c r="AA47" s="6">
        <v>3.8508033760489</v>
      </c>
      <c r="AB47" s="82" t="s">
        <v>22</v>
      </c>
      <c r="AC47" s="6"/>
      <c r="AD47" s="82" t="s">
        <v>23</v>
      </c>
      <c r="AE47" s="116">
        <v>3.8392777244947</v>
      </c>
      <c r="AF47" s="82" t="s">
        <v>22</v>
      </c>
    </row>
    <row r="48" spans="1:32" ht="12.75">
      <c r="A48" s="9" t="s">
        <v>57</v>
      </c>
      <c r="B48" s="228"/>
      <c r="C48" s="8">
        <v>14.782531180655</v>
      </c>
      <c r="D48" s="81" t="s">
        <v>22</v>
      </c>
      <c r="E48" s="8">
        <v>14.556752836786</v>
      </c>
      <c r="F48" s="81" t="s">
        <v>22</v>
      </c>
      <c r="G48" s="61">
        <v>15.01682762154</v>
      </c>
      <c r="H48" s="88" t="s">
        <v>22</v>
      </c>
      <c r="I48" s="8">
        <v>1.8888494977494</v>
      </c>
      <c r="J48" s="81" t="s">
        <v>22</v>
      </c>
      <c r="K48" s="8">
        <v>1.768044456442</v>
      </c>
      <c r="L48" s="81" t="s">
        <v>22</v>
      </c>
      <c r="M48" s="61">
        <v>2.0063240688677</v>
      </c>
      <c r="N48" s="81" t="s">
        <v>22</v>
      </c>
      <c r="O48" s="8">
        <v>16.671380678405</v>
      </c>
      <c r="P48" s="81" t="s">
        <v>22</v>
      </c>
      <c r="Q48" s="8">
        <v>16.324797293228</v>
      </c>
      <c r="R48" s="81" t="s">
        <v>22</v>
      </c>
      <c r="S48" s="61">
        <v>17.023151690407</v>
      </c>
      <c r="T48" s="88" t="s">
        <v>22</v>
      </c>
      <c r="U48" s="8">
        <v>0</v>
      </c>
      <c r="V48" s="81"/>
      <c r="W48" s="8">
        <v>5.9628961855848</v>
      </c>
      <c r="X48" s="91" t="s">
        <v>22</v>
      </c>
      <c r="Y48" s="64">
        <v>3.2560984933735</v>
      </c>
      <c r="Z48" s="93"/>
      <c r="AA48" s="8">
        <v>4.9489120554802</v>
      </c>
      <c r="AB48" s="81" t="s">
        <v>22</v>
      </c>
      <c r="AC48" s="8"/>
      <c r="AD48" s="81" t="s">
        <v>23</v>
      </c>
      <c r="AE48" s="115">
        <v>2.5034739439662</v>
      </c>
      <c r="AF48" s="81" t="s">
        <v>22</v>
      </c>
    </row>
    <row r="49" spans="1:32" ht="12.75">
      <c r="A49" s="9" t="s">
        <v>58</v>
      </c>
      <c r="B49" s="228"/>
      <c r="C49" s="8">
        <v>15.267745918898</v>
      </c>
      <c r="D49" s="81" t="s">
        <v>22</v>
      </c>
      <c r="E49" s="8">
        <v>14.984529179501</v>
      </c>
      <c r="F49" s="81" t="s">
        <v>22</v>
      </c>
      <c r="G49" s="61">
        <v>15.561995162721</v>
      </c>
      <c r="H49" s="88" t="s">
        <v>22</v>
      </c>
      <c r="I49" s="8">
        <v>1.7993449664426</v>
      </c>
      <c r="J49" s="81" t="s">
        <v>22</v>
      </c>
      <c r="K49" s="8">
        <v>1.5296573055615</v>
      </c>
      <c r="L49" s="81" t="s">
        <v>22</v>
      </c>
      <c r="M49" s="61">
        <v>2.0766049118438</v>
      </c>
      <c r="N49" s="81" t="s">
        <v>22</v>
      </c>
      <c r="O49" s="8">
        <v>17.067090885341</v>
      </c>
      <c r="P49" s="81" t="s">
        <v>22</v>
      </c>
      <c r="Q49" s="8">
        <v>16.514186485062</v>
      </c>
      <c r="R49" s="81" t="s">
        <v>22</v>
      </c>
      <c r="S49" s="61">
        <v>17.638600074565</v>
      </c>
      <c r="T49" s="88" t="s">
        <v>22</v>
      </c>
      <c r="U49" s="8">
        <v>1.0648593301179</v>
      </c>
      <c r="V49" s="81"/>
      <c r="W49" s="8">
        <v>5.9589269093554</v>
      </c>
      <c r="X49" s="91" t="s">
        <v>22</v>
      </c>
      <c r="Y49" s="64">
        <v>2.9928400949546</v>
      </c>
      <c r="Z49" s="93"/>
      <c r="AA49" s="8">
        <v>2.7698308573491</v>
      </c>
      <c r="AB49" s="81" t="s">
        <v>22</v>
      </c>
      <c r="AC49" s="8"/>
      <c r="AD49" s="81" t="s">
        <v>27</v>
      </c>
      <c r="AE49" s="115">
        <v>4.0552326826554</v>
      </c>
      <c r="AF49" s="81" t="s">
        <v>22</v>
      </c>
    </row>
    <row r="50" spans="1:32" ht="12.75">
      <c r="A50" s="13"/>
      <c r="B50" s="231"/>
      <c r="C50" s="95"/>
      <c r="D50" s="96"/>
      <c r="E50" s="95"/>
      <c r="F50" s="96"/>
      <c r="G50" s="97"/>
      <c r="H50" s="98"/>
      <c r="I50" s="95"/>
      <c r="J50" s="96"/>
      <c r="K50" s="95"/>
      <c r="L50" s="96"/>
      <c r="M50" s="97"/>
      <c r="N50" s="96"/>
      <c r="O50" s="95"/>
      <c r="P50" s="96"/>
      <c r="Q50" s="95"/>
      <c r="R50" s="96"/>
      <c r="S50" s="97"/>
      <c r="T50" s="98"/>
      <c r="U50" s="95"/>
      <c r="V50" s="96"/>
      <c r="W50" s="95"/>
      <c r="X50" s="96"/>
      <c r="Y50" s="97"/>
      <c r="Z50" s="98"/>
      <c r="AA50" s="95"/>
      <c r="AB50" s="96"/>
      <c r="AC50" s="95"/>
      <c r="AD50" s="96"/>
      <c r="AE50" s="117"/>
      <c r="AF50" s="96"/>
    </row>
    <row r="51" spans="1:32" ht="12.75">
      <c r="A51" s="11" t="s">
        <v>59</v>
      </c>
      <c r="B51" s="152"/>
      <c r="C51" s="12">
        <v>16.470111289082137</v>
      </c>
      <c r="D51" s="83" t="s">
        <v>22</v>
      </c>
      <c r="E51" s="12">
        <v>16.205476048397937</v>
      </c>
      <c r="F51" s="83" t="s">
        <v>22</v>
      </c>
      <c r="G51" s="12">
        <v>16.67905773406823</v>
      </c>
      <c r="H51" s="83" t="s">
        <v>22</v>
      </c>
      <c r="I51" s="12">
        <v>1.1649406216601006</v>
      </c>
      <c r="J51" s="83" t="s">
        <v>22</v>
      </c>
      <c r="K51" s="12">
        <v>1.0590805801874439</v>
      </c>
      <c r="L51" s="83" t="s">
        <v>22</v>
      </c>
      <c r="M51" s="12">
        <v>1.274091201873353</v>
      </c>
      <c r="N51" s="83" t="s">
        <v>22</v>
      </c>
      <c r="O51" s="12">
        <v>17.464321068107335</v>
      </c>
      <c r="P51" s="83" t="s">
        <v>22</v>
      </c>
      <c r="Q51" s="12">
        <v>17.174336459866428</v>
      </c>
      <c r="R51" s="83" t="s">
        <v>22</v>
      </c>
      <c r="S51" s="12">
        <v>17.734501534111725</v>
      </c>
      <c r="T51" s="83" t="s">
        <v>22</v>
      </c>
      <c r="U51" s="12">
        <v>1.0198997134548202</v>
      </c>
      <c r="V51" s="83" t="s">
        <v>22</v>
      </c>
      <c r="W51" s="12">
        <v>5.885549939719513</v>
      </c>
      <c r="X51" s="83" t="s">
        <v>22</v>
      </c>
      <c r="Y51" s="12">
        <v>3.4884509710711815</v>
      </c>
      <c r="Z51" s="83" t="s">
        <v>22</v>
      </c>
      <c r="AA51" s="12">
        <v>3.712610368219004</v>
      </c>
      <c r="AB51" s="83" t="s">
        <v>22</v>
      </c>
      <c r="AC51" s="12">
        <v>0.2788299820861218</v>
      </c>
      <c r="AD51" s="83" t="s">
        <v>22</v>
      </c>
      <c r="AE51" s="12">
        <v>3.1558924415988687</v>
      </c>
      <c r="AF51" s="83" t="s">
        <v>22</v>
      </c>
    </row>
    <row r="52" spans="1:32" ht="12.75">
      <c r="A52" s="11" t="s">
        <v>60</v>
      </c>
      <c r="B52" s="152"/>
      <c r="C52" s="12">
        <v>16.720179675991265</v>
      </c>
      <c r="D52" s="83" t="s">
        <v>22</v>
      </c>
      <c r="E52" s="12">
        <v>16.458881915483634</v>
      </c>
      <c r="F52" s="83" t="s">
        <v>22</v>
      </c>
      <c r="G52" s="12">
        <v>16.994087191172365</v>
      </c>
      <c r="H52" s="83" t="s">
        <v>22</v>
      </c>
      <c r="I52" s="12">
        <v>1.0502789254342055</v>
      </c>
      <c r="J52" s="83" t="s">
        <v>22</v>
      </c>
      <c r="K52" s="12">
        <v>0.9377145082214877</v>
      </c>
      <c r="L52" s="83" t="s">
        <v>22</v>
      </c>
      <c r="M52" s="12">
        <v>1.16714197754684</v>
      </c>
      <c r="N52" s="83" t="s">
        <v>22</v>
      </c>
      <c r="O52" s="12">
        <v>17.6473863935318</v>
      </c>
      <c r="P52" s="83" t="s">
        <v>22</v>
      </c>
      <c r="Q52" s="12">
        <v>17.283591085061904</v>
      </c>
      <c r="R52" s="83" t="s">
        <v>22</v>
      </c>
      <c r="S52" s="12">
        <v>18.027282189485753</v>
      </c>
      <c r="T52" s="83" t="s">
        <v>22</v>
      </c>
      <c r="U52" s="12">
        <v>1.1319190517963011</v>
      </c>
      <c r="V52" s="83" t="s">
        <v>22</v>
      </c>
      <c r="W52" s="12">
        <v>5.67688204189246</v>
      </c>
      <c r="X52" s="83" t="s">
        <v>22</v>
      </c>
      <c r="Y52" s="12">
        <v>3.63404219260005</v>
      </c>
      <c r="Z52" s="83" t="s">
        <v>22</v>
      </c>
      <c r="AA52" s="12">
        <v>3.9156254009929157</v>
      </c>
      <c r="AB52" s="83" t="s">
        <v>22</v>
      </c>
      <c r="AC52" s="12">
        <v>0.30644894720505994</v>
      </c>
      <c r="AD52" s="83" t="s">
        <v>22</v>
      </c>
      <c r="AE52" s="12">
        <v>3.0316057710368582</v>
      </c>
      <c r="AF52" s="83" t="s">
        <v>22</v>
      </c>
    </row>
    <row r="53" spans="1:32" ht="12.75">
      <c r="A53" s="13"/>
      <c r="B53" s="231"/>
      <c r="C53" s="95"/>
      <c r="D53" s="96"/>
      <c r="E53" s="95"/>
      <c r="F53" s="96"/>
      <c r="G53" s="97"/>
      <c r="H53" s="98"/>
      <c r="I53" s="95"/>
      <c r="J53" s="96"/>
      <c r="K53" s="95"/>
      <c r="L53" s="96"/>
      <c r="M53" s="97"/>
      <c r="N53" s="96"/>
      <c r="O53" s="95"/>
      <c r="P53" s="96"/>
      <c r="Q53" s="95"/>
      <c r="R53" s="96"/>
      <c r="S53" s="97"/>
      <c r="T53" s="98"/>
      <c r="U53" s="95"/>
      <c r="V53" s="96"/>
      <c r="W53" s="95"/>
      <c r="X53" s="96"/>
      <c r="Y53" s="97"/>
      <c r="Z53" s="98"/>
      <c r="AA53" s="95"/>
      <c r="AB53" s="96"/>
      <c r="AC53" s="95"/>
      <c r="AD53" s="96"/>
      <c r="AE53" s="117"/>
      <c r="AF53" s="96"/>
    </row>
    <row r="54" spans="1:32" ht="12.75">
      <c r="A54" s="13" t="s">
        <v>61</v>
      </c>
      <c r="B54" s="231"/>
      <c r="C54" s="95"/>
      <c r="D54" s="96"/>
      <c r="E54" s="95"/>
      <c r="F54" s="96"/>
      <c r="G54" s="97"/>
      <c r="H54" s="98"/>
      <c r="I54" s="95"/>
      <c r="J54" s="96"/>
      <c r="K54" s="95"/>
      <c r="L54" s="96"/>
      <c r="M54" s="97"/>
      <c r="N54" s="96"/>
      <c r="O54" s="95"/>
      <c r="P54" s="96"/>
      <c r="Q54" s="95"/>
      <c r="R54" s="96"/>
      <c r="S54" s="97"/>
      <c r="T54" s="98"/>
      <c r="U54" s="95"/>
      <c r="V54" s="96"/>
      <c r="W54" s="95"/>
      <c r="X54" s="96"/>
      <c r="Y54" s="97"/>
      <c r="Z54" s="98"/>
      <c r="AA54" s="95"/>
      <c r="AB54" s="96"/>
      <c r="AC54" s="95"/>
      <c r="AD54" s="96"/>
      <c r="AE54" s="117"/>
      <c r="AF54" s="96"/>
    </row>
    <row r="55" spans="1:32" ht="12.75">
      <c r="A55" s="9" t="s">
        <v>62</v>
      </c>
      <c r="B55" s="228"/>
      <c r="C55" s="8"/>
      <c r="D55" s="81" t="s">
        <v>27</v>
      </c>
      <c r="E55" s="8"/>
      <c r="F55" s="81" t="s">
        <v>27</v>
      </c>
      <c r="G55" s="61"/>
      <c r="H55" s="88" t="s">
        <v>27</v>
      </c>
      <c r="I55" s="8"/>
      <c r="J55" s="81" t="s">
        <v>27</v>
      </c>
      <c r="K55" s="8"/>
      <c r="L55" s="81" t="s">
        <v>27</v>
      </c>
      <c r="M55" s="61"/>
      <c r="N55" s="81" t="s">
        <v>27</v>
      </c>
      <c r="O55" s="8"/>
      <c r="P55" s="81" t="s">
        <v>27</v>
      </c>
      <c r="Q55" s="8"/>
      <c r="R55" s="81" t="s">
        <v>27</v>
      </c>
      <c r="S55" s="61"/>
      <c r="T55" s="88" t="s">
        <v>27</v>
      </c>
      <c r="U55" s="8"/>
      <c r="V55" s="81" t="s">
        <v>27</v>
      </c>
      <c r="W55" s="8"/>
      <c r="X55" s="91" t="s">
        <v>27</v>
      </c>
      <c r="Y55" s="64"/>
      <c r="Z55" s="93" t="s">
        <v>27</v>
      </c>
      <c r="AA55" s="8"/>
      <c r="AB55" s="81" t="s">
        <v>27</v>
      </c>
      <c r="AC55" s="8"/>
      <c r="AD55" s="81" t="s">
        <v>27</v>
      </c>
      <c r="AE55" s="115"/>
      <c r="AF55" s="81" t="s">
        <v>27</v>
      </c>
    </row>
    <row r="56" spans="1:32" ht="12.75">
      <c r="A56" s="9" t="s">
        <v>63</v>
      </c>
      <c r="B56" s="228">
        <v>4</v>
      </c>
      <c r="C56" s="3">
        <v>15.649305590549</v>
      </c>
      <c r="D56" s="81" t="s">
        <v>22</v>
      </c>
      <c r="E56" s="3">
        <v>15.266333755769</v>
      </c>
      <c r="F56" s="81" t="s">
        <v>22</v>
      </c>
      <c r="G56" s="61">
        <v>16.036696352556</v>
      </c>
      <c r="H56" s="88" t="s">
        <v>22</v>
      </c>
      <c r="I56" s="3"/>
      <c r="J56" s="81" t="s">
        <v>23</v>
      </c>
      <c r="K56" s="3"/>
      <c r="L56" s="81" t="s">
        <v>23</v>
      </c>
      <c r="M56" s="61"/>
      <c r="N56" s="81" t="s">
        <v>23</v>
      </c>
      <c r="O56" s="3">
        <v>15.649305590549</v>
      </c>
      <c r="P56" s="81" t="s">
        <v>22</v>
      </c>
      <c r="Q56" s="3">
        <v>15.266333755769</v>
      </c>
      <c r="R56" s="81" t="s">
        <v>22</v>
      </c>
      <c r="S56" s="61">
        <v>16.036696352556</v>
      </c>
      <c r="T56" s="88" t="s">
        <v>22</v>
      </c>
      <c r="U56" s="3">
        <v>0.927841283604</v>
      </c>
      <c r="V56" s="81"/>
      <c r="W56" s="3">
        <v>5.3038831491129</v>
      </c>
      <c r="X56" s="81" t="s">
        <v>22</v>
      </c>
      <c r="Y56" s="61">
        <v>4.2935095245828</v>
      </c>
      <c r="Z56" s="88"/>
      <c r="AA56" s="3">
        <v>2.8078430419389</v>
      </c>
      <c r="AB56" s="81" t="s">
        <v>22</v>
      </c>
      <c r="AC56" s="3">
        <v>0.2244739501272</v>
      </c>
      <c r="AD56" s="81"/>
      <c r="AE56" s="115">
        <v>2.0917546411832</v>
      </c>
      <c r="AF56" s="81" t="s">
        <v>22</v>
      </c>
    </row>
    <row r="57" spans="1:32" ht="12.75">
      <c r="A57" s="10" t="s">
        <v>64</v>
      </c>
      <c r="B57" s="153"/>
      <c r="C57" s="7"/>
      <c r="D57" s="82" t="s">
        <v>27</v>
      </c>
      <c r="E57" s="6"/>
      <c r="F57" s="82" t="s">
        <v>27</v>
      </c>
      <c r="G57" s="62"/>
      <c r="H57" s="89" t="s">
        <v>27</v>
      </c>
      <c r="I57" s="7"/>
      <c r="J57" s="82" t="s">
        <v>27</v>
      </c>
      <c r="K57" s="7"/>
      <c r="L57" s="82" t="s">
        <v>27</v>
      </c>
      <c r="M57" s="62"/>
      <c r="N57" s="82" t="s">
        <v>27</v>
      </c>
      <c r="O57" s="6"/>
      <c r="P57" s="82" t="s">
        <v>27</v>
      </c>
      <c r="Q57" s="7"/>
      <c r="R57" s="82" t="s">
        <v>27</v>
      </c>
      <c r="S57" s="62"/>
      <c r="T57" s="89" t="s">
        <v>27</v>
      </c>
      <c r="U57" s="7"/>
      <c r="V57" s="82" t="s">
        <v>27</v>
      </c>
      <c r="W57" s="6"/>
      <c r="X57" s="92" t="s">
        <v>27</v>
      </c>
      <c r="Y57" s="65">
        <v>2.9922150303065</v>
      </c>
      <c r="Z57" s="94"/>
      <c r="AA57" s="7">
        <v>2.2509970834551</v>
      </c>
      <c r="AB57" s="82" t="s">
        <v>22</v>
      </c>
      <c r="AC57" s="7"/>
      <c r="AD57" s="82" t="s">
        <v>27</v>
      </c>
      <c r="AE57" s="116">
        <v>1.1647192271665</v>
      </c>
      <c r="AF57" s="82" t="s">
        <v>22</v>
      </c>
    </row>
    <row r="58" spans="1:32" ht="12.75">
      <c r="A58" s="14" t="s">
        <v>65</v>
      </c>
      <c r="B58" s="153"/>
      <c r="C58" s="7">
        <v>14.466276503451</v>
      </c>
      <c r="D58" s="82" t="s">
        <v>22</v>
      </c>
      <c r="E58" s="6">
        <v>14.208414007474</v>
      </c>
      <c r="F58" s="82" t="s">
        <v>22</v>
      </c>
      <c r="G58" s="62">
        <v>14.731829747901</v>
      </c>
      <c r="H58" s="89" t="s">
        <v>22</v>
      </c>
      <c r="I58" s="7"/>
      <c r="J58" s="82" t="s">
        <v>23</v>
      </c>
      <c r="K58" s="7"/>
      <c r="L58" s="82" t="s">
        <v>23</v>
      </c>
      <c r="M58" s="62"/>
      <c r="N58" s="82" t="s">
        <v>23</v>
      </c>
      <c r="O58" s="6">
        <v>14.466276503451</v>
      </c>
      <c r="P58" s="82" t="s">
        <v>22</v>
      </c>
      <c r="Q58" s="7">
        <v>14.208414007474</v>
      </c>
      <c r="R58" s="82" t="s">
        <v>22</v>
      </c>
      <c r="S58" s="62">
        <v>14.731829747901</v>
      </c>
      <c r="T58" s="89" t="s">
        <v>22</v>
      </c>
      <c r="U58" s="7">
        <v>0.98197406653328</v>
      </c>
      <c r="V58" s="82"/>
      <c r="W58" s="6">
        <v>5.3784764915676</v>
      </c>
      <c r="X58" s="92" t="s">
        <v>22</v>
      </c>
      <c r="Y58" s="65">
        <v>4.0647102651539</v>
      </c>
      <c r="Z58" s="94"/>
      <c r="AA58" s="7">
        <v>1.5444499165841</v>
      </c>
      <c r="AB58" s="82" t="s">
        <v>22</v>
      </c>
      <c r="AC58" s="7">
        <v>0.01596167221955</v>
      </c>
      <c r="AD58" s="82"/>
      <c r="AE58" s="116">
        <v>2.4807040913928</v>
      </c>
      <c r="AF58" s="82" t="s">
        <v>22</v>
      </c>
    </row>
    <row r="59" spans="1:32" ht="12.75">
      <c r="A59" s="15" t="s">
        <v>66</v>
      </c>
      <c r="B59" s="154"/>
      <c r="C59" s="3"/>
      <c r="D59" s="81" t="s">
        <v>27</v>
      </c>
      <c r="E59" s="8"/>
      <c r="F59" s="81" t="s">
        <v>27</v>
      </c>
      <c r="G59" s="61"/>
      <c r="H59" s="88" t="s">
        <v>27</v>
      </c>
      <c r="I59" s="3"/>
      <c r="J59" s="81" t="s">
        <v>27</v>
      </c>
      <c r="K59" s="3"/>
      <c r="L59" s="81" t="s">
        <v>27</v>
      </c>
      <c r="M59" s="61"/>
      <c r="N59" s="81" t="s">
        <v>27</v>
      </c>
      <c r="O59" s="8"/>
      <c r="P59" s="81" t="s">
        <v>27</v>
      </c>
      <c r="Q59" s="3"/>
      <c r="R59" s="81" t="s">
        <v>27</v>
      </c>
      <c r="S59" s="61"/>
      <c r="T59" s="88" t="s">
        <v>27</v>
      </c>
      <c r="U59" s="3"/>
      <c r="V59" s="81" t="s">
        <v>27</v>
      </c>
      <c r="W59" s="8"/>
      <c r="X59" s="91" t="s">
        <v>27</v>
      </c>
      <c r="Y59" s="64"/>
      <c r="Z59" s="93" t="s">
        <v>27</v>
      </c>
      <c r="AA59" s="3"/>
      <c r="AB59" s="81" t="s">
        <v>27</v>
      </c>
      <c r="AC59" s="3"/>
      <c r="AD59" s="81" t="s">
        <v>27</v>
      </c>
      <c r="AE59" s="115"/>
      <c r="AF59" s="81" t="s">
        <v>27</v>
      </c>
    </row>
    <row r="60" spans="1:32" ht="12.75">
      <c r="A60" s="9" t="s">
        <v>67</v>
      </c>
      <c r="B60" s="228"/>
      <c r="C60" s="100">
        <v>13.776607846177</v>
      </c>
      <c r="D60" s="99" t="s">
        <v>22</v>
      </c>
      <c r="E60" s="8">
        <v>13.677601573823</v>
      </c>
      <c r="F60" s="99" t="s">
        <v>22</v>
      </c>
      <c r="G60" s="101">
        <v>13.880840742072</v>
      </c>
      <c r="H60" s="102" t="s">
        <v>22</v>
      </c>
      <c r="I60" s="100"/>
      <c r="J60" s="99" t="s">
        <v>23</v>
      </c>
      <c r="K60" s="100"/>
      <c r="L60" s="99" t="s">
        <v>23</v>
      </c>
      <c r="M60" s="101"/>
      <c r="N60" s="99" t="s">
        <v>23</v>
      </c>
      <c r="O60" s="8">
        <v>13.776607846177</v>
      </c>
      <c r="P60" s="99" t="s">
        <v>22</v>
      </c>
      <c r="Q60" s="100">
        <v>13.677601573823</v>
      </c>
      <c r="R60" s="99" t="s">
        <v>22</v>
      </c>
      <c r="S60" s="101">
        <v>13.880840742072</v>
      </c>
      <c r="T60" s="102" t="s">
        <v>22</v>
      </c>
      <c r="U60" s="100">
        <v>1.0913731554477</v>
      </c>
      <c r="V60" s="99"/>
      <c r="W60" s="8">
        <v>6.2046437421331</v>
      </c>
      <c r="X60" s="91" t="s">
        <v>22</v>
      </c>
      <c r="Y60" s="64">
        <v>2.715225701019</v>
      </c>
      <c r="Z60" s="93"/>
      <c r="AA60" s="100">
        <v>2.1908277706434</v>
      </c>
      <c r="AB60" s="99" t="s">
        <v>22</v>
      </c>
      <c r="AC60" s="100"/>
      <c r="AD60" s="99" t="s">
        <v>23</v>
      </c>
      <c r="AE60" s="118">
        <v>1.5745374769342</v>
      </c>
      <c r="AF60" s="99" t="s">
        <v>22</v>
      </c>
    </row>
    <row r="61" spans="1:32" ht="12.75">
      <c r="A61" s="10" t="s">
        <v>68</v>
      </c>
      <c r="B61" s="229"/>
      <c r="C61" s="104">
        <v>16.539075224416</v>
      </c>
      <c r="D61" s="103" t="s">
        <v>22</v>
      </c>
      <c r="E61" s="6">
        <v>16.158169668855</v>
      </c>
      <c r="F61" s="103" t="s">
        <v>22</v>
      </c>
      <c r="G61" s="105">
        <v>16.938057106993</v>
      </c>
      <c r="H61" s="106" t="s">
        <v>22</v>
      </c>
      <c r="I61" s="104">
        <v>1.2862307115593</v>
      </c>
      <c r="J61" s="103" t="s">
        <v>22</v>
      </c>
      <c r="K61" s="104">
        <v>1.1728743357128</v>
      </c>
      <c r="L61" s="103" t="s">
        <v>22</v>
      </c>
      <c r="M61" s="105">
        <v>1.4038836323784</v>
      </c>
      <c r="N61" s="103" t="s">
        <v>22</v>
      </c>
      <c r="O61" s="6">
        <v>17.825305935975</v>
      </c>
      <c r="P61" s="103" t="s">
        <v>22</v>
      </c>
      <c r="Q61" s="104">
        <v>17.331044004567</v>
      </c>
      <c r="R61" s="103" t="s">
        <v>22</v>
      </c>
      <c r="S61" s="105">
        <v>18.341940739371</v>
      </c>
      <c r="T61" s="106" t="s">
        <v>22</v>
      </c>
      <c r="U61" s="104">
        <v>1.9673096981082</v>
      </c>
      <c r="V61" s="103"/>
      <c r="W61" s="6">
        <v>6.0369081661613</v>
      </c>
      <c r="X61" s="92" t="s">
        <v>22</v>
      </c>
      <c r="Y61" s="65">
        <v>3.1473633189153</v>
      </c>
      <c r="Z61" s="94"/>
      <c r="AA61" s="104">
        <v>3.3802495808248</v>
      </c>
      <c r="AB61" s="103" t="s">
        <v>22</v>
      </c>
      <c r="AC61" s="104">
        <v>0.12860275283981</v>
      </c>
      <c r="AD61" s="103"/>
      <c r="AE61" s="119">
        <v>3.1648724191256</v>
      </c>
      <c r="AF61" s="103" t="s">
        <v>22</v>
      </c>
    </row>
    <row r="62" spans="1:32" ht="12.75">
      <c r="A62" s="10" t="s">
        <v>69</v>
      </c>
      <c r="B62" s="229"/>
      <c r="C62" s="7">
        <v>14.490699566132</v>
      </c>
      <c r="D62" s="82" t="s">
        <v>22</v>
      </c>
      <c r="E62" s="6">
        <v>14.328995826907</v>
      </c>
      <c r="F62" s="82" t="s">
        <v>22</v>
      </c>
      <c r="G62" s="62">
        <v>14.659389677821</v>
      </c>
      <c r="H62" s="89" t="s">
        <v>22</v>
      </c>
      <c r="I62" s="7">
        <v>1.5615760343579</v>
      </c>
      <c r="J62" s="82" t="s">
        <v>22</v>
      </c>
      <c r="K62" s="7">
        <v>1.390347401265</v>
      </c>
      <c r="L62" s="82" t="s">
        <v>22</v>
      </c>
      <c r="M62" s="62">
        <v>1.7381833556899</v>
      </c>
      <c r="N62" s="82" t="s">
        <v>22</v>
      </c>
      <c r="O62" s="6">
        <v>16.05227560049</v>
      </c>
      <c r="P62" s="82" t="s">
        <v>22</v>
      </c>
      <c r="Q62" s="7">
        <v>15.719343228172</v>
      </c>
      <c r="R62" s="82" t="s">
        <v>22</v>
      </c>
      <c r="S62" s="62">
        <v>16.39757303351</v>
      </c>
      <c r="T62" s="89" t="s">
        <v>22</v>
      </c>
      <c r="U62" s="7">
        <v>1.6367620125841</v>
      </c>
      <c r="V62" s="82"/>
      <c r="W62" s="6">
        <v>3.8902106505617</v>
      </c>
      <c r="X62" s="92" t="s">
        <v>22</v>
      </c>
      <c r="Y62" s="65">
        <v>4.6439241180261</v>
      </c>
      <c r="Z62" s="94"/>
      <c r="AA62" s="7">
        <v>1.026748063308</v>
      </c>
      <c r="AB62" s="82" t="s">
        <v>22</v>
      </c>
      <c r="AC62" s="7">
        <v>0.5274526063149</v>
      </c>
      <c r="AD62" s="82"/>
      <c r="AE62" s="116">
        <v>4.3271781496949</v>
      </c>
      <c r="AF62" s="82" t="s">
        <v>22</v>
      </c>
    </row>
    <row r="63" spans="1:32" ht="12.75">
      <c r="A63" s="15" t="s">
        <v>70</v>
      </c>
      <c r="B63" s="228"/>
      <c r="C63" s="8"/>
      <c r="D63" s="99" t="s">
        <v>27</v>
      </c>
      <c r="E63" s="101"/>
      <c r="F63" s="102" t="s">
        <v>27</v>
      </c>
      <c r="G63" s="100"/>
      <c r="H63" s="99" t="s">
        <v>27</v>
      </c>
      <c r="I63" s="100"/>
      <c r="J63" s="99" t="s">
        <v>27</v>
      </c>
      <c r="K63" s="101"/>
      <c r="L63" s="99" t="s">
        <v>27</v>
      </c>
      <c r="M63" s="8"/>
      <c r="N63" s="99" t="s">
        <v>27</v>
      </c>
      <c r="O63" s="100">
        <v>12.93561173197</v>
      </c>
      <c r="P63" s="99" t="s">
        <v>22</v>
      </c>
      <c r="Q63" s="101">
        <v>13.574935528024</v>
      </c>
      <c r="R63" s="102" t="s">
        <v>22</v>
      </c>
      <c r="S63" s="100">
        <v>12.273076129042</v>
      </c>
      <c r="T63" s="99"/>
      <c r="U63" s="8"/>
      <c r="V63" s="91" t="s">
        <v>27</v>
      </c>
      <c r="W63" s="64"/>
      <c r="X63" s="93" t="s">
        <v>27</v>
      </c>
      <c r="Y63" s="100"/>
      <c r="Z63" s="99" t="s">
        <v>27</v>
      </c>
      <c r="AA63" s="100"/>
      <c r="AB63" s="99" t="s">
        <v>27</v>
      </c>
      <c r="AC63" s="118"/>
      <c r="AD63" s="99" t="s">
        <v>23</v>
      </c>
      <c r="AE63" s="118"/>
      <c r="AF63" s="99" t="s">
        <v>27</v>
      </c>
    </row>
    <row r="64" spans="1:32" ht="12.75">
      <c r="A64" s="15" t="s">
        <v>71</v>
      </c>
      <c r="B64" s="228"/>
      <c r="C64" s="3"/>
      <c r="D64" s="81" t="s">
        <v>27</v>
      </c>
      <c r="E64" s="3"/>
      <c r="F64" s="81" t="s">
        <v>27</v>
      </c>
      <c r="G64" s="61"/>
      <c r="H64" s="88" t="s">
        <v>27</v>
      </c>
      <c r="I64" s="3"/>
      <c r="J64" s="81" t="s">
        <v>27</v>
      </c>
      <c r="K64" s="3"/>
      <c r="L64" s="81" t="s">
        <v>27</v>
      </c>
      <c r="M64" s="61"/>
      <c r="N64" s="81" t="s">
        <v>27</v>
      </c>
      <c r="O64" s="3"/>
      <c r="P64" s="81" t="s">
        <v>27</v>
      </c>
      <c r="Q64" s="3"/>
      <c r="R64" s="81" t="s">
        <v>27</v>
      </c>
      <c r="S64" s="61"/>
      <c r="T64" s="88" t="s">
        <v>27</v>
      </c>
      <c r="U64" s="3"/>
      <c r="V64" s="81" t="s">
        <v>27</v>
      </c>
      <c r="W64" s="3"/>
      <c r="X64" s="81" t="s">
        <v>27</v>
      </c>
      <c r="Y64" s="61"/>
      <c r="Z64" s="88" t="s">
        <v>27</v>
      </c>
      <c r="AA64" s="3"/>
      <c r="AB64" s="81" t="s">
        <v>27</v>
      </c>
      <c r="AC64" s="3"/>
      <c r="AD64" s="81" t="s">
        <v>27</v>
      </c>
      <c r="AE64" s="115"/>
      <c r="AF64" s="81" t="s">
        <v>27</v>
      </c>
    </row>
    <row r="65" spans="1:32" ht="12.75">
      <c r="A65" s="13"/>
      <c r="B65" s="231"/>
      <c r="C65" s="95"/>
      <c r="D65" s="96"/>
      <c r="E65" s="95"/>
      <c r="F65" s="96"/>
      <c r="G65" s="97"/>
      <c r="H65" s="98"/>
      <c r="I65" s="95"/>
      <c r="J65" s="96"/>
      <c r="K65" s="95"/>
      <c r="L65" s="96"/>
      <c r="M65" s="97"/>
      <c r="N65" s="96"/>
      <c r="O65" s="95"/>
      <c r="P65" s="96"/>
      <c r="Q65" s="95"/>
      <c r="R65" s="96"/>
      <c r="S65" s="97"/>
      <c r="T65" s="98"/>
      <c r="U65" s="95"/>
      <c r="V65" s="96"/>
      <c r="W65" s="95"/>
      <c r="X65" s="96"/>
      <c r="Y65" s="97"/>
      <c r="Z65" s="98"/>
      <c r="AA65" s="95"/>
      <c r="AB65" s="96"/>
      <c r="AC65" s="95"/>
      <c r="AD65" s="96"/>
      <c r="AE65" s="117"/>
      <c r="AF65" s="96"/>
    </row>
    <row r="66" spans="1:32" ht="13.5" thickBot="1">
      <c r="A66" s="16" t="s">
        <v>72</v>
      </c>
      <c r="B66" s="232"/>
      <c r="C66" s="109"/>
      <c r="D66" s="108" t="s">
        <v>27</v>
      </c>
      <c r="E66" s="109"/>
      <c r="F66" s="108" t="s">
        <v>27</v>
      </c>
      <c r="G66" s="109"/>
      <c r="H66" s="108" t="s">
        <v>27</v>
      </c>
      <c r="I66" s="109"/>
      <c r="J66" s="108" t="s">
        <v>27</v>
      </c>
      <c r="K66" s="109"/>
      <c r="L66" s="108" t="s">
        <v>27</v>
      </c>
      <c r="M66" s="109"/>
      <c r="N66" s="108" t="s">
        <v>27</v>
      </c>
      <c r="O66" s="109"/>
      <c r="P66" s="108" t="s">
        <v>27</v>
      </c>
      <c r="Q66" s="109"/>
      <c r="R66" s="108" t="s">
        <v>27</v>
      </c>
      <c r="S66" s="109"/>
      <c r="T66" s="108" t="s">
        <v>27</v>
      </c>
      <c r="U66" s="109"/>
      <c r="V66" s="108" t="s">
        <v>27</v>
      </c>
      <c r="W66" s="109"/>
      <c r="X66" s="108" t="s">
        <v>27</v>
      </c>
      <c r="Y66" s="107">
        <v>3.68629582592226</v>
      </c>
      <c r="Z66" s="108"/>
      <c r="AA66" s="107">
        <v>3.0295347796751395</v>
      </c>
      <c r="AB66" s="108"/>
      <c r="AC66" s="109"/>
      <c r="AD66" s="108" t="s">
        <v>27</v>
      </c>
      <c r="AE66" s="107">
        <v>2.9037455877910143</v>
      </c>
      <c r="AF66" s="108"/>
    </row>
    <row r="67" ht="12.75">
      <c r="A67" s="215" t="s">
        <v>288</v>
      </c>
    </row>
    <row r="68" ht="12.75">
      <c r="A68" s="215" t="s">
        <v>140</v>
      </c>
    </row>
    <row r="69" ht="12.75">
      <c r="A69" s="215" t="s">
        <v>360</v>
      </c>
    </row>
    <row r="70" ht="12.75">
      <c r="A70" s="215" t="s">
        <v>343</v>
      </c>
    </row>
    <row r="71" spans="1:31" ht="12.75">
      <c r="A71" s="142" t="s">
        <v>74</v>
      </c>
      <c r="B71" s="142"/>
      <c r="C71" s="142"/>
      <c r="D71" s="142"/>
      <c r="E71" s="142"/>
      <c r="F71" s="142"/>
      <c r="G71" s="142"/>
      <c r="H71" s="142"/>
      <c r="I71" s="142"/>
      <c r="J71" s="142"/>
      <c r="K71" s="142"/>
      <c r="L71" s="142"/>
      <c r="M71" s="142"/>
      <c r="N71" s="142"/>
      <c r="O71" s="142"/>
      <c r="P71" s="142"/>
      <c r="Q71" s="142"/>
      <c r="R71" s="142"/>
      <c r="S71" s="142"/>
      <c r="T71" s="142"/>
      <c r="U71" s="142"/>
      <c r="W71" s="129"/>
      <c r="Y71" s="129"/>
      <c r="AA71" s="129"/>
      <c r="AC71" s="129"/>
      <c r="AE71" s="143"/>
    </row>
    <row r="72" spans="1:21" ht="12.75">
      <c r="A72" s="225" t="s">
        <v>75</v>
      </c>
      <c r="B72" s="125"/>
      <c r="C72" s="126"/>
      <c r="D72" s="126"/>
      <c r="E72" s="126"/>
      <c r="F72" s="126"/>
      <c r="G72" s="126"/>
      <c r="H72" s="126"/>
      <c r="I72" s="126"/>
      <c r="J72" s="126"/>
      <c r="K72" s="126"/>
      <c r="L72" s="126"/>
      <c r="M72" s="126"/>
      <c r="N72" s="126"/>
      <c r="O72" s="126"/>
      <c r="P72" s="126"/>
      <c r="Q72" s="126"/>
      <c r="R72" s="126"/>
      <c r="S72" s="126"/>
      <c r="T72" s="126"/>
      <c r="U72" s="126"/>
    </row>
  </sheetData>
  <sheetProtection/>
  <mergeCells count="30">
    <mergeCell ref="W12:X12"/>
    <mergeCell ref="C12:H12"/>
    <mergeCell ref="I12:N12"/>
    <mergeCell ref="K13:L13"/>
    <mergeCell ref="M14:N14"/>
    <mergeCell ref="C14:D14"/>
    <mergeCell ref="E14:F14"/>
    <mergeCell ref="G14:H14"/>
    <mergeCell ref="I14:J14"/>
    <mergeCell ref="K14:L14"/>
    <mergeCell ref="AC14:AD14"/>
    <mergeCell ref="Y12:Z12"/>
    <mergeCell ref="AA12:AB12"/>
    <mergeCell ref="AC12:AD12"/>
    <mergeCell ref="C11:H11"/>
    <mergeCell ref="I11:N11"/>
    <mergeCell ref="O12:T12"/>
    <mergeCell ref="O11:AF11"/>
    <mergeCell ref="AE12:AF12"/>
    <mergeCell ref="U12:V12"/>
    <mergeCell ref="U13:AF13"/>
    <mergeCell ref="S13:T13"/>
    <mergeCell ref="U14:V14"/>
    <mergeCell ref="W14:X14"/>
    <mergeCell ref="Y14:Z14"/>
    <mergeCell ref="O14:P14"/>
    <mergeCell ref="S14:T14"/>
    <mergeCell ref="Q14:R14"/>
    <mergeCell ref="AA14:AB14"/>
    <mergeCell ref="AE14:AF14"/>
  </mergeCells>
  <conditionalFormatting sqref="O16:O49">
    <cfRule type="containsText" priority="65" dxfId="0" operator="containsText" text="NA">
      <formula>NOT(ISERROR(SEARCH("NA",O16)))</formula>
    </cfRule>
  </conditionalFormatting>
  <conditionalFormatting sqref="Q16:Q49">
    <cfRule type="containsText" priority="62" dxfId="0" operator="containsText" text="NA">
      <formula>NOT(ISERROR(SEARCH("NA",Q16)))</formula>
    </cfRule>
  </conditionalFormatting>
  <conditionalFormatting sqref="U16:U49">
    <cfRule type="containsText" priority="61" dxfId="0" operator="containsText" text="NA">
      <formula>NOT(ISERROR(SEARCH("NA",U16)))</formula>
    </cfRule>
  </conditionalFormatting>
  <conditionalFormatting sqref="W16:W49">
    <cfRule type="containsText" priority="58" dxfId="0" operator="containsText" text="NA">
      <formula>NOT(ISERROR(SEARCH("NA",W16)))</formula>
    </cfRule>
  </conditionalFormatting>
  <conditionalFormatting sqref="AA16:AA49">
    <cfRule type="containsText" priority="57" dxfId="0" operator="containsText" text="NA">
      <formula>NOT(ISERROR(SEARCH("NA",AA16)))</formula>
    </cfRule>
  </conditionalFormatting>
  <conditionalFormatting sqref="AC16:AC49">
    <cfRule type="containsText" priority="54" dxfId="0" operator="containsText" text="NA">
      <formula>NOT(ISERROR(SEARCH("NA",AC16)))</formula>
    </cfRule>
  </conditionalFormatting>
  <conditionalFormatting sqref="Q55:Q62 Q64">
    <cfRule type="containsText" priority="47" dxfId="0" operator="containsText" text="NA">
      <formula>NOT(ISERROR(SEARCH("NA",Q55)))</formula>
    </cfRule>
  </conditionalFormatting>
  <conditionalFormatting sqref="U55:U62 U64">
    <cfRule type="containsText" priority="46" dxfId="0" operator="containsText" text="NA">
      <formula>NOT(ISERROR(SEARCH("NA",U55)))</formula>
    </cfRule>
  </conditionalFormatting>
  <conditionalFormatting sqref="W55:W62 W64">
    <cfRule type="containsText" priority="43" dxfId="0" operator="containsText" text="NA">
      <formula>NOT(ISERROR(SEARCH("NA",W55)))</formula>
    </cfRule>
  </conditionalFormatting>
  <conditionalFormatting sqref="AA55:AA62 AA64">
    <cfRule type="containsText" priority="42" dxfId="0" operator="containsText" text="NA">
      <formula>NOT(ISERROR(SEARCH("NA",AA55)))</formula>
    </cfRule>
  </conditionalFormatting>
  <conditionalFormatting sqref="AC55:AC62 AC64">
    <cfRule type="containsText" priority="39" dxfId="0" operator="containsText" text="NA">
      <formula>NOT(ISERROR(SEARCH("NA",AC55)))</formula>
    </cfRule>
  </conditionalFormatting>
  <conditionalFormatting sqref="O55:O62 O64">
    <cfRule type="containsText" priority="34" dxfId="0" operator="containsText" text="NA">
      <formula>NOT(ISERROR(SEARCH("NA",O55)))</formula>
    </cfRule>
  </conditionalFormatting>
  <conditionalFormatting sqref="C16:C49">
    <cfRule type="containsText" priority="19" dxfId="0" operator="containsText" text="NA">
      <formula>NOT(ISERROR(SEARCH("NA",C16)))</formula>
    </cfRule>
  </conditionalFormatting>
  <conditionalFormatting sqref="E16:E49">
    <cfRule type="containsText" priority="18" dxfId="0" operator="containsText" text="NA">
      <formula>NOT(ISERROR(SEARCH("NA",E16)))</formula>
    </cfRule>
  </conditionalFormatting>
  <conditionalFormatting sqref="C55:C62 C64">
    <cfRule type="containsText" priority="17" dxfId="0" operator="containsText" text="NA">
      <formula>NOT(ISERROR(SEARCH("NA",C55)))</formula>
    </cfRule>
  </conditionalFormatting>
  <conditionalFormatting sqref="E55:E62 E64">
    <cfRule type="containsText" priority="16" dxfId="0" operator="containsText" text="NA">
      <formula>NOT(ISERROR(SEARCH("NA",E55)))</formula>
    </cfRule>
  </conditionalFormatting>
  <conditionalFormatting sqref="I16:I49">
    <cfRule type="containsText" priority="15" dxfId="0" operator="containsText" text="NA">
      <formula>NOT(ISERROR(SEARCH("NA",I16)))</formula>
    </cfRule>
  </conditionalFormatting>
  <conditionalFormatting sqref="I55:I62 I64">
    <cfRule type="containsText" priority="14" dxfId="0" operator="containsText" text="NA">
      <formula>NOT(ISERROR(SEARCH("NA",I55)))</formula>
    </cfRule>
  </conditionalFormatting>
  <conditionalFormatting sqref="K16:K49">
    <cfRule type="containsText" priority="13" dxfId="0" operator="containsText" text="NA">
      <formula>NOT(ISERROR(SEARCH("NA",K16)))</formula>
    </cfRule>
  </conditionalFormatting>
  <conditionalFormatting sqref="K55:K62 K64">
    <cfRule type="containsText" priority="12" dxfId="0" operator="containsText" text="NA">
      <formula>NOT(ISERROR(SEARCH("NA",K55)))</formula>
    </cfRule>
  </conditionalFormatting>
  <conditionalFormatting sqref="O63">
    <cfRule type="containsText" priority="11" dxfId="0" operator="containsText" text="NA">
      <formula>NOT(ISERROR(SEARCH("NA",O63)))</formula>
    </cfRule>
  </conditionalFormatting>
  <conditionalFormatting sqref="S63">
    <cfRule type="containsText" priority="10" dxfId="0" operator="containsText" text="NA">
      <formula>NOT(ISERROR(SEARCH("NA",S63)))</formula>
    </cfRule>
  </conditionalFormatting>
  <conditionalFormatting sqref="U63">
    <cfRule type="containsText" priority="9" dxfId="0" operator="containsText" text="NA">
      <formula>NOT(ISERROR(SEARCH("NA",U63)))</formula>
    </cfRule>
  </conditionalFormatting>
  <conditionalFormatting sqref="Y63">
    <cfRule type="containsText" priority="8" dxfId="0" operator="containsText" text="NA">
      <formula>NOT(ISERROR(SEARCH("NA",Y63)))</formula>
    </cfRule>
  </conditionalFormatting>
  <conditionalFormatting sqref="AA63">
    <cfRule type="containsText" priority="7" dxfId="0" operator="containsText" text="NA">
      <formula>NOT(ISERROR(SEARCH("NA",AA63)))</formula>
    </cfRule>
  </conditionalFormatting>
  <conditionalFormatting sqref="M63">
    <cfRule type="containsText" priority="6" dxfId="0" operator="containsText" text="NA">
      <formula>NOT(ISERROR(SEARCH("NA",M63)))</formula>
    </cfRule>
  </conditionalFormatting>
  <conditionalFormatting sqref="C63">
    <cfRule type="containsText" priority="5" dxfId="0" operator="containsText" text="NA">
      <formula>NOT(ISERROR(SEARCH("NA",C63)))</formula>
    </cfRule>
  </conditionalFormatting>
  <conditionalFormatting sqref="G63">
    <cfRule type="containsText" priority="4" dxfId="0" operator="containsText" text="NA">
      <formula>NOT(ISERROR(SEARCH("NA",G63)))</formula>
    </cfRule>
  </conditionalFormatting>
  <conditionalFormatting sqref="I63">
    <cfRule type="containsText" priority="3" dxfId="0" operator="containsText" text="NA">
      <formula>NOT(ISERROR(SEARCH("NA",I63)))</formula>
    </cfRule>
  </conditionalFormatting>
  <hyperlinks>
    <hyperlink ref="A1" r:id="rId1" display="http://dx.doi.org/10.1787/eag-2015-en"/>
  </hyperlinks>
  <printOptions horizontalCentered="1"/>
  <pageMargins left="0.11811023622047245" right="0.11811023622047245" top="0.15748031496062992" bottom="0.15748031496062992" header="0.31496062992125984" footer="0.31496062992125984"/>
  <pageSetup fitToHeight="1" fitToWidth="1" horizontalDpi="600" verticalDpi="600" orientation="portrait" paperSize="9" scale="56" r:id="rId2"/>
</worksheet>
</file>

<file path=xl/worksheets/sheet9.xml><?xml version="1.0" encoding="utf-8"?>
<worksheet xmlns="http://schemas.openxmlformats.org/spreadsheetml/2006/main" xmlns:r="http://schemas.openxmlformats.org/officeDocument/2006/relationships">
  <sheetPr>
    <tabColor rgb="FFFFC000"/>
    <pageSetUpPr fitToPage="1"/>
  </sheetPr>
  <dimension ref="A1:AX83"/>
  <sheetViews>
    <sheetView showGridLines="0" zoomScalePageLayoutView="0" workbookViewId="0" topLeftCell="A1">
      <selection activeCell="W8" sqref="W8:X8"/>
    </sheetView>
  </sheetViews>
  <sheetFormatPr defaultColWidth="9.140625" defaultRowHeight="12.75" outlineLevelRow="1" outlineLevelCol="1"/>
  <cols>
    <col min="1" max="1" width="21.421875" style="0" customWidth="1"/>
    <col min="2" max="2" width="9.140625" style="0" hidden="1" customWidth="1" outlineLevel="1"/>
    <col min="3" max="8" width="9.140625" style="44" hidden="1" customWidth="1" outlineLevel="1"/>
    <col min="9" max="9" width="6.421875" style="44" hidden="1" customWidth="1" outlineLevel="1"/>
    <col min="10" max="10" width="13.00390625" style="0" hidden="1" customWidth="1" outlineLevel="1"/>
    <col min="11" max="11" width="6.7109375" style="0" customWidth="1"/>
    <col min="12" max="12" width="3.28125" style="76" customWidth="1"/>
    <col min="13" max="13" width="6.7109375" style="0" customWidth="1"/>
    <col min="14" max="14" width="3.28125" style="76" customWidth="1"/>
    <col min="15" max="15" width="6.7109375" style="0" customWidth="1"/>
    <col min="16" max="16" width="3.28125" style="76" customWidth="1"/>
    <col min="17" max="17" width="6.7109375" style="0" customWidth="1"/>
    <col min="18" max="18" width="3.28125" style="76" customWidth="1"/>
    <col min="19" max="19" width="6.7109375" style="0" customWidth="1"/>
    <col min="20" max="20" width="3.28125" style="76" customWidth="1"/>
    <col min="21" max="21" width="6.7109375" style="0" customWidth="1"/>
    <col min="22" max="22" width="3.28125" style="76" customWidth="1"/>
    <col min="23" max="23" width="6.7109375" style="0" customWidth="1"/>
    <col min="24" max="24" width="3.28125" style="76" customWidth="1"/>
    <col min="25" max="25" width="6.7109375" style="0" customWidth="1"/>
    <col min="26" max="26" width="3.28125" style="76" customWidth="1"/>
    <col min="27" max="27" width="6.7109375" style="111" customWidth="1"/>
    <col min="28" max="28" width="3.28125" style="76" customWidth="1"/>
    <col min="29" max="29" width="6.7109375" style="0" customWidth="1"/>
    <col min="30" max="30" width="3.28125" style="76" customWidth="1"/>
    <col min="31" max="31" width="6.7109375" style="0" customWidth="1"/>
    <col min="32" max="32" width="3.140625" style="76" customWidth="1"/>
    <col min="33" max="33" width="6.7109375" style="0" customWidth="1"/>
    <col min="34" max="34" width="3.140625" style="76" customWidth="1"/>
    <col min="35" max="35" width="6.7109375" style="0" customWidth="1"/>
    <col min="36" max="36" width="3.28125" style="76" customWidth="1"/>
    <col min="37" max="37" width="6.7109375" style="0" customWidth="1"/>
    <col min="38" max="38" width="3.28125" style="0" customWidth="1"/>
    <col min="39" max="39" width="6.7109375" style="0" customWidth="1"/>
    <col min="40" max="40" width="3.28125" style="0" customWidth="1"/>
    <col min="41" max="41" width="6.7109375" style="0" customWidth="1"/>
    <col min="42" max="42" width="3.28125" style="0" customWidth="1"/>
    <col min="43" max="43" width="6.7109375" style="0" customWidth="1"/>
    <col min="44" max="44" width="3.28125" style="0" customWidth="1"/>
    <col min="45" max="45" width="6.7109375" style="0" customWidth="1"/>
    <col min="46" max="46" width="3.28125" style="0" customWidth="1"/>
    <col min="47" max="47" width="6.7109375" style="0" customWidth="1"/>
    <col min="48" max="48" width="3.28125" style="0" customWidth="1"/>
    <col min="49" max="49" width="6.7109375" style="0" customWidth="1"/>
    <col min="50" max="50" width="3.28125" style="0" customWidth="1"/>
  </cols>
  <sheetData>
    <row r="1" spans="1:12" ht="12.75">
      <c r="A1" s="60" t="s">
        <v>226</v>
      </c>
      <c r="B1" s="59"/>
      <c r="J1" s="60"/>
      <c r="K1" s="59"/>
      <c r="L1" s="75"/>
    </row>
    <row r="2" spans="1:12" ht="12.75">
      <c r="A2" s="130" t="s">
        <v>289</v>
      </c>
      <c r="B2" s="59"/>
      <c r="J2" s="58"/>
      <c r="K2" s="59"/>
      <c r="L2" s="75"/>
    </row>
    <row r="3" ht="12.75">
      <c r="A3" s="131" t="s">
        <v>290</v>
      </c>
    </row>
    <row r="6" spans="10:50" ht="23.25" customHeight="1">
      <c r="J6" s="59"/>
      <c r="K6" s="302" t="s">
        <v>291</v>
      </c>
      <c r="L6" s="303"/>
      <c r="M6" s="303"/>
      <c r="N6" s="303"/>
      <c r="O6" s="303"/>
      <c r="P6" s="303"/>
      <c r="Q6" s="303"/>
      <c r="R6" s="303"/>
      <c r="S6" s="303"/>
      <c r="T6" s="303"/>
      <c r="U6" s="303"/>
      <c r="V6" s="303"/>
      <c r="W6" s="303"/>
      <c r="X6" s="303"/>
      <c r="Y6" s="303"/>
      <c r="Z6" s="303"/>
      <c r="AA6" s="303"/>
      <c r="AB6" s="303"/>
      <c r="AC6" s="303"/>
      <c r="AD6" s="309"/>
      <c r="AE6" s="302" t="s">
        <v>292</v>
      </c>
      <c r="AF6" s="303"/>
      <c r="AG6" s="303"/>
      <c r="AH6" s="303"/>
      <c r="AI6" s="303"/>
      <c r="AJ6" s="303"/>
      <c r="AK6" s="303"/>
      <c r="AL6" s="303"/>
      <c r="AM6" s="303"/>
      <c r="AN6" s="303"/>
      <c r="AO6" s="303"/>
      <c r="AP6" s="303"/>
      <c r="AQ6" s="303"/>
      <c r="AR6" s="303"/>
      <c r="AS6" s="303"/>
      <c r="AT6" s="303"/>
      <c r="AU6" s="303"/>
      <c r="AV6" s="303"/>
      <c r="AW6" s="303"/>
      <c r="AX6" s="309"/>
    </row>
    <row r="7" spans="1:50" ht="97.5" customHeight="1">
      <c r="A7" s="53"/>
      <c r="B7" s="36"/>
      <c r="C7" s="36"/>
      <c r="D7" s="36"/>
      <c r="E7" s="36"/>
      <c r="F7" s="36"/>
      <c r="G7" s="36"/>
      <c r="H7" s="36"/>
      <c r="I7" s="36"/>
      <c r="J7" s="53"/>
      <c r="K7" s="305" t="s">
        <v>293</v>
      </c>
      <c r="L7" s="306"/>
      <c r="M7" s="306"/>
      <c r="N7" s="306"/>
      <c r="O7" s="306"/>
      <c r="P7" s="306"/>
      <c r="Q7" s="306"/>
      <c r="R7" s="352"/>
      <c r="S7" s="353" t="s">
        <v>294</v>
      </c>
      <c r="T7" s="306"/>
      <c r="U7" s="306"/>
      <c r="V7" s="306"/>
      <c r="W7" s="306"/>
      <c r="X7" s="352"/>
      <c r="Y7" s="353" t="s">
        <v>295</v>
      </c>
      <c r="Z7" s="306"/>
      <c r="AA7" s="306"/>
      <c r="AB7" s="306"/>
      <c r="AC7" s="306"/>
      <c r="AD7" s="354"/>
      <c r="AE7" s="305" t="s">
        <v>293</v>
      </c>
      <c r="AF7" s="306"/>
      <c r="AG7" s="306"/>
      <c r="AH7" s="306"/>
      <c r="AI7" s="306"/>
      <c r="AJ7" s="306"/>
      <c r="AK7" s="306"/>
      <c r="AL7" s="352"/>
      <c r="AM7" s="353" t="s">
        <v>296</v>
      </c>
      <c r="AN7" s="306"/>
      <c r="AO7" s="306"/>
      <c r="AP7" s="306"/>
      <c r="AQ7" s="306"/>
      <c r="AR7" s="352"/>
      <c r="AS7" s="353" t="s">
        <v>297</v>
      </c>
      <c r="AT7" s="306"/>
      <c r="AU7" s="306"/>
      <c r="AV7" s="306"/>
      <c r="AW7" s="306"/>
      <c r="AX7" s="354"/>
    </row>
    <row r="8" spans="1:50" ht="97.5" customHeight="1">
      <c r="A8" s="53"/>
      <c r="B8" s="36"/>
      <c r="C8" s="36"/>
      <c r="D8" s="36"/>
      <c r="E8" s="36"/>
      <c r="F8" s="36"/>
      <c r="G8" s="36"/>
      <c r="H8" s="36"/>
      <c r="I8" s="36"/>
      <c r="J8" s="53"/>
      <c r="K8" s="351" t="s">
        <v>298</v>
      </c>
      <c r="L8" s="349"/>
      <c r="M8" s="349" t="s">
        <v>299</v>
      </c>
      <c r="N8" s="349"/>
      <c r="O8" s="349" t="s">
        <v>147</v>
      </c>
      <c r="P8" s="349"/>
      <c r="Q8" s="355" t="s">
        <v>300</v>
      </c>
      <c r="R8" s="356"/>
      <c r="S8" s="349" t="s">
        <v>301</v>
      </c>
      <c r="T8" s="349"/>
      <c r="U8" s="349" t="s">
        <v>168</v>
      </c>
      <c r="V8" s="349"/>
      <c r="W8" s="349" t="s">
        <v>302</v>
      </c>
      <c r="X8" s="349"/>
      <c r="Y8" s="349" t="s">
        <v>301</v>
      </c>
      <c r="Z8" s="349"/>
      <c r="AA8" s="349" t="s">
        <v>168</v>
      </c>
      <c r="AB8" s="349"/>
      <c r="AC8" s="349" t="s">
        <v>303</v>
      </c>
      <c r="AD8" s="350"/>
      <c r="AE8" s="351" t="s">
        <v>298</v>
      </c>
      <c r="AF8" s="349"/>
      <c r="AG8" s="349" t="s">
        <v>299</v>
      </c>
      <c r="AH8" s="349"/>
      <c r="AI8" s="349" t="s">
        <v>147</v>
      </c>
      <c r="AJ8" s="349"/>
      <c r="AK8" s="349" t="s">
        <v>304</v>
      </c>
      <c r="AL8" s="349"/>
      <c r="AM8" s="349" t="s">
        <v>301</v>
      </c>
      <c r="AN8" s="349"/>
      <c r="AO8" s="349" t="s">
        <v>168</v>
      </c>
      <c r="AP8" s="349"/>
      <c r="AQ8" s="349" t="s">
        <v>302</v>
      </c>
      <c r="AR8" s="349"/>
      <c r="AS8" s="349" t="s">
        <v>301</v>
      </c>
      <c r="AT8" s="349"/>
      <c r="AU8" s="349" t="s">
        <v>168</v>
      </c>
      <c r="AV8" s="349"/>
      <c r="AW8" s="349" t="s">
        <v>302</v>
      </c>
      <c r="AX8" s="350"/>
    </row>
    <row r="9" spans="1:37" s="18" customFormat="1" ht="22.5" customHeight="1" outlineLevel="1">
      <c r="A9" s="54"/>
      <c r="B9" s="38"/>
      <c r="C9" s="38"/>
      <c r="D9" s="38"/>
      <c r="E9" s="38"/>
      <c r="F9" s="38"/>
      <c r="G9" s="38"/>
      <c r="H9" s="39"/>
      <c r="I9" s="39"/>
      <c r="J9" s="69" t="s">
        <v>87</v>
      </c>
      <c r="K9" s="67" t="s">
        <v>110</v>
      </c>
      <c r="L9" s="77"/>
      <c r="M9" s="67" t="s">
        <v>111</v>
      </c>
      <c r="N9" s="67"/>
      <c r="O9" s="67" t="s">
        <v>112</v>
      </c>
      <c r="P9" s="77"/>
      <c r="Q9" s="67" t="s">
        <v>113</v>
      </c>
      <c r="R9" s="77"/>
      <c r="S9" s="67" t="str">
        <f>Q9</f>
        <v>Y15T19_OECD</v>
      </c>
      <c r="T9" s="77"/>
      <c r="U9" s="67" t="str">
        <f>S9</f>
        <v>Y15T19_OECD</v>
      </c>
      <c r="V9" s="77"/>
      <c r="W9" s="67" t="s">
        <v>114</v>
      </c>
      <c r="X9" s="77"/>
      <c r="Y9" s="67" t="str">
        <f>W9</f>
        <v>Y20T29_OECD</v>
      </c>
      <c r="Z9" s="77"/>
      <c r="AA9" s="67" t="str">
        <f>Y9</f>
        <v>Y20T29_OECD</v>
      </c>
      <c r="AB9" s="77"/>
      <c r="AC9" s="67" t="s">
        <v>115</v>
      </c>
      <c r="AD9" s="77"/>
      <c r="AE9" s="67" t="str">
        <f>AC9</f>
        <v>Y30T39_OECD</v>
      </c>
      <c r="AF9" s="77"/>
      <c r="AG9" s="67" t="str">
        <f>AE9</f>
        <v>Y30T39_OECD</v>
      </c>
      <c r="AH9" s="77"/>
      <c r="AI9" s="67" t="s">
        <v>116</v>
      </c>
      <c r="AJ9" s="77"/>
      <c r="AK9" s="67" t="s">
        <v>89</v>
      </c>
    </row>
    <row r="10" spans="1:37" s="57" customFormat="1" ht="18" customHeight="1" outlineLevel="1">
      <c r="A10" s="55"/>
      <c r="B10" s="56"/>
      <c r="C10" s="56"/>
      <c r="D10" s="56"/>
      <c r="E10" s="56"/>
      <c r="F10" s="56"/>
      <c r="G10" s="56"/>
      <c r="H10" s="40"/>
      <c r="I10" s="40"/>
      <c r="J10" s="66" t="s">
        <v>88</v>
      </c>
      <c r="K10" s="71" t="s">
        <v>89</v>
      </c>
      <c r="L10" s="78"/>
      <c r="M10" s="71" t="s">
        <v>89</v>
      </c>
      <c r="N10" s="84"/>
      <c r="O10" s="71" t="s">
        <v>89</v>
      </c>
      <c r="P10" s="84"/>
      <c r="Q10" s="71" t="s">
        <v>89</v>
      </c>
      <c r="R10" s="78"/>
      <c r="S10" s="71" t="s">
        <v>117</v>
      </c>
      <c r="T10" s="84"/>
      <c r="U10" s="71" t="s">
        <v>118</v>
      </c>
      <c r="V10" s="84"/>
      <c r="W10" s="71" t="s">
        <v>89</v>
      </c>
      <c r="X10" s="78"/>
      <c r="Y10" s="71" t="s">
        <v>117</v>
      </c>
      <c r="Z10" s="84"/>
      <c r="AA10" s="71" t="s">
        <v>118</v>
      </c>
      <c r="AB10" s="84"/>
      <c r="AC10" s="71" t="s">
        <v>89</v>
      </c>
      <c r="AD10" s="78"/>
      <c r="AE10" s="71" t="s">
        <v>117</v>
      </c>
      <c r="AF10" s="84"/>
      <c r="AG10" s="71" t="s">
        <v>118</v>
      </c>
      <c r="AH10" s="78"/>
      <c r="AI10" s="71" t="s">
        <v>89</v>
      </c>
      <c r="AJ10" s="78"/>
      <c r="AK10" s="71" t="s">
        <v>89</v>
      </c>
    </row>
    <row r="11" spans="1:37" s="18" customFormat="1" ht="22.5" customHeight="1" outlineLevel="1">
      <c r="A11" s="54"/>
      <c r="B11" s="38"/>
      <c r="C11" s="38"/>
      <c r="D11" s="38"/>
      <c r="E11" s="38"/>
      <c r="F11" s="38"/>
      <c r="G11" s="38"/>
      <c r="H11" s="40"/>
      <c r="I11" s="40"/>
      <c r="J11" s="69" t="s">
        <v>17</v>
      </c>
      <c r="K11" s="70" t="s">
        <v>93</v>
      </c>
      <c r="L11" s="78"/>
      <c r="M11" s="70" t="str">
        <f>$K$11</f>
        <v>ENRL_RATE_AGE</v>
      </c>
      <c r="N11" s="84"/>
      <c r="O11" s="70" t="str">
        <f>$K$11</f>
        <v>ENRL_RATE_AGE</v>
      </c>
      <c r="P11" s="84"/>
      <c r="Q11" s="70" t="str">
        <f>$K$11</f>
        <v>ENRL_RATE_AGE</v>
      </c>
      <c r="R11" s="78"/>
      <c r="S11" s="70" t="str">
        <f>$K$11</f>
        <v>ENRL_RATE_AGE</v>
      </c>
      <c r="T11" s="84"/>
      <c r="U11" s="70" t="str">
        <f>$K$11</f>
        <v>ENRL_RATE_AGE</v>
      </c>
      <c r="V11" s="84"/>
      <c r="W11" s="70" t="str">
        <f>$K$11</f>
        <v>ENRL_RATE_AGE</v>
      </c>
      <c r="X11" s="78"/>
      <c r="Y11" s="70" t="str">
        <f>$K$11</f>
        <v>ENRL_RATE_AGE</v>
      </c>
      <c r="Z11" s="84"/>
      <c r="AA11" s="112" t="str">
        <f>$K$11</f>
        <v>ENRL_RATE_AGE</v>
      </c>
      <c r="AB11" s="84"/>
      <c r="AC11" s="70" t="str">
        <f>$K$11</f>
        <v>ENRL_RATE_AGE</v>
      </c>
      <c r="AD11" s="78"/>
      <c r="AE11" s="70" t="str">
        <f>$K$11</f>
        <v>ENRL_RATE_AGE</v>
      </c>
      <c r="AF11" s="78"/>
      <c r="AG11" s="70" t="str">
        <f>$K$11</f>
        <v>ENRL_RATE_AGE</v>
      </c>
      <c r="AH11" s="78"/>
      <c r="AI11" s="70" t="str">
        <f>$K$11</f>
        <v>ENRL_RATE_AGE</v>
      </c>
      <c r="AJ11" s="78"/>
      <c r="AK11" s="70" t="str">
        <f>$K$11</f>
        <v>ENRL_RATE_AGE</v>
      </c>
    </row>
    <row r="12" spans="1:36" s="52" customFormat="1" ht="12.75" outlineLevel="1">
      <c r="A12" s="54"/>
      <c r="B12" s="37"/>
      <c r="C12" s="37"/>
      <c r="D12" s="37"/>
      <c r="E12" s="37"/>
      <c r="F12" s="37"/>
      <c r="G12" s="37"/>
      <c r="H12" s="37"/>
      <c r="I12" s="37"/>
      <c r="J12" s="54"/>
      <c r="K12" s="19"/>
      <c r="L12" s="79"/>
      <c r="M12" s="20"/>
      <c r="N12" s="85"/>
      <c r="O12" s="20"/>
      <c r="P12" s="85"/>
      <c r="Q12" s="19"/>
      <c r="R12" s="79"/>
      <c r="S12" s="20"/>
      <c r="T12" s="85"/>
      <c r="U12" s="20"/>
      <c r="V12" s="85"/>
      <c r="W12" s="19"/>
      <c r="X12" s="79"/>
      <c r="Y12" s="20"/>
      <c r="Z12" s="85"/>
      <c r="AA12" s="113"/>
      <c r="AB12" s="85"/>
      <c r="AC12" s="19"/>
      <c r="AD12" s="79"/>
      <c r="AE12" s="20"/>
      <c r="AF12" s="79"/>
      <c r="AG12" s="19"/>
      <c r="AH12" s="79"/>
      <c r="AI12" s="19"/>
      <c r="AJ12" s="79"/>
    </row>
    <row r="13" spans="1:36" s="52" customFormat="1" ht="12.75" outlineLevel="1">
      <c r="A13" s="54"/>
      <c r="B13" s="37"/>
      <c r="C13" s="37"/>
      <c r="D13" s="37"/>
      <c r="E13" s="37"/>
      <c r="F13" s="37"/>
      <c r="G13" s="37"/>
      <c r="H13" s="37"/>
      <c r="I13" s="37"/>
      <c r="J13" s="54"/>
      <c r="K13" s="19"/>
      <c r="L13" s="79"/>
      <c r="M13" s="20"/>
      <c r="N13" s="85"/>
      <c r="O13" s="20"/>
      <c r="P13" s="85"/>
      <c r="Q13" s="19"/>
      <c r="R13" s="79"/>
      <c r="S13" s="20"/>
      <c r="T13" s="85"/>
      <c r="U13" s="20"/>
      <c r="V13" s="85"/>
      <c r="W13" s="19"/>
      <c r="X13" s="79"/>
      <c r="Y13" s="20"/>
      <c r="Z13" s="85"/>
      <c r="AA13" s="113"/>
      <c r="AB13" s="85"/>
      <c r="AC13" s="19"/>
      <c r="AD13" s="79"/>
      <c r="AE13" s="20"/>
      <c r="AF13" s="79"/>
      <c r="AG13" s="19"/>
      <c r="AH13" s="79"/>
      <c r="AI13" s="19"/>
      <c r="AJ13" s="79"/>
    </row>
    <row r="14" spans="1:36" s="52" customFormat="1" ht="12.75" outlineLevel="1">
      <c r="A14" s="54"/>
      <c r="B14" s="37"/>
      <c r="C14" s="37"/>
      <c r="D14" s="37"/>
      <c r="E14" s="37"/>
      <c r="F14" s="37"/>
      <c r="G14" s="37"/>
      <c r="H14" s="37"/>
      <c r="I14" s="37"/>
      <c r="J14" s="54"/>
      <c r="K14" s="19"/>
      <c r="L14" s="79"/>
      <c r="M14" s="20"/>
      <c r="N14" s="85"/>
      <c r="O14" s="20"/>
      <c r="P14" s="85"/>
      <c r="Q14" s="19"/>
      <c r="R14" s="79"/>
      <c r="S14" s="20"/>
      <c r="T14" s="85"/>
      <c r="U14" s="20"/>
      <c r="V14" s="85"/>
      <c r="W14" s="19"/>
      <c r="X14" s="79"/>
      <c r="Y14" s="20"/>
      <c r="Z14" s="85"/>
      <c r="AA14" s="113"/>
      <c r="AB14" s="85"/>
      <c r="AC14" s="19"/>
      <c r="AD14" s="79"/>
      <c r="AE14" s="20"/>
      <c r="AF14" s="79"/>
      <c r="AG14" s="19"/>
      <c r="AH14" s="79"/>
      <c r="AI14" s="19"/>
      <c r="AJ14" s="79"/>
    </row>
    <row r="15" spans="1:36" s="52" customFormat="1" ht="12.75" outlineLevel="1">
      <c r="A15" s="54"/>
      <c r="B15" s="37"/>
      <c r="C15" s="37"/>
      <c r="D15" s="37"/>
      <c r="E15" s="37"/>
      <c r="F15" s="37"/>
      <c r="G15" s="37"/>
      <c r="H15" s="37"/>
      <c r="I15" s="37"/>
      <c r="J15" s="54"/>
      <c r="K15" s="19"/>
      <c r="L15" s="79"/>
      <c r="M15" s="20"/>
      <c r="N15" s="85"/>
      <c r="O15" s="20"/>
      <c r="P15" s="85"/>
      <c r="Q15" s="19"/>
      <c r="R15" s="79"/>
      <c r="S15" s="20"/>
      <c r="T15" s="85"/>
      <c r="U15" s="20"/>
      <c r="V15" s="85"/>
      <c r="W15" s="19"/>
      <c r="X15" s="79"/>
      <c r="Y15" s="20"/>
      <c r="Z15" s="85"/>
      <c r="AA15" s="113"/>
      <c r="AB15" s="85"/>
      <c r="AC15" s="19"/>
      <c r="AD15" s="79"/>
      <c r="AE15" s="20"/>
      <c r="AF15" s="79"/>
      <c r="AG15" s="19"/>
      <c r="AH15" s="79"/>
      <c r="AI15" s="19"/>
      <c r="AJ15" s="79"/>
    </row>
    <row r="16" spans="1:36" s="52" customFormat="1" ht="12.75" outlineLevel="1">
      <c r="A16" s="54"/>
      <c r="B16" s="37"/>
      <c r="C16" s="37"/>
      <c r="D16" s="37"/>
      <c r="E16" s="37"/>
      <c r="F16" s="37"/>
      <c r="G16" s="37"/>
      <c r="H16" s="37"/>
      <c r="I16" s="37"/>
      <c r="J16" s="54"/>
      <c r="K16" s="19"/>
      <c r="L16" s="79"/>
      <c r="M16" s="20"/>
      <c r="N16" s="85"/>
      <c r="O16" s="20"/>
      <c r="P16" s="85"/>
      <c r="Q16" s="19"/>
      <c r="R16" s="79"/>
      <c r="S16" s="20"/>
      <c r="T16" s="85"/>
      <c r="U16" s="20"/>
      <c r="V16" s="85"/>
      <c r="W16" s="19"/>
      <c r="X16" s="79"/>
      <c r="Y16" s="20"/>
      <c r="Z16" s="85"/>
      <c r="AA16" s="113"/>
      <c r="AB16" s="85"/>
      <c r="AC16" s="19"/>
      <c r="AD16" s="79"/>
      <c r="AE16" s="20"/>
      <c r="AF16" s="79"/>
      <c r="AG16" s="19"/>
      <c r="AH16" s="79"/>
      <c r="AI16" s="19"/>
      <c r="AJ16" s="79"/>
    </row>
    <row r="17" spans="1:36" s="52" customFormat="1" ht="12.75" outlineLevel="1">
      <c r="A17" s="54"/>
      <c r="B17" s="37"/>
      <c r="C17" s="37"/>
      <c r="D17" s="37"/>
      <c r="E17" s="37"/>
      <c r="F17" s="37"/>
      <c r="G17" s="37"/>
      <c r="H17" s="37"/>
      <c r="I17" s="37"/>
      <c r="J17" s="54"/>
      <c r="K17" s="19"/>
      <c r="L17" s="79"/>
      <c r="M17" s="20"/>
      <c r="N17" s="85"/>
      <c r="O17" s="20"/>
      <c r="P17" s="85"/>
      <c r="Q17" s="19"/>
      <c r="R17" s="79"/>
      <c r="S17" s="20"/>
      <c r="T17" s="85"/>
      <c r="U17" s="20"/>
      <c r="V17" s="85"/>
      <c r="W17" s="19"/>
      <c r="X17" s="79"/>
      <c r="Y17" s="20"/>
      <c r="Z17" s="85"/>
      <c r="AA17" s="113"/>
      <c r="AB17" s="85"/>
      <c r="AC17" s="19"/>
      <c r="AD17" s="79"/>
      <c r="AE17" s="20"/>
      <c r="AF17" s="79"/>
      <c r="AG17" s="19"/>
      <c r="AH17" s="79"/>
      <c r="AI17" s="19"/>
      <c r="AJ17" s="79"/>
    </row>
    <row r="18" spans="1:36" s="52" customFormat="1" ht="12.75" outlineLevel="1">
      <c r="A18" s="54"/>
      <c r="B18" s="37"/>
      <c r="C18" s="37"/>
      <c r="D18" s="37"/>
      <c r="E18" s="37"/>
      <c r="F18" s="37"/>
      <c r="G18" s="37"/>
      <c r="H18" s="37"/>
      <c r="I18" s="37"/>
      <c r="J18" s="54"/>
      <c r="K18" s="19"/>
      <c r="L18" s="79"/>
      <c r="M18" s="20"/>
      <c r="N18" s="85"/>
      <c r="O18" s="20"/>
      <c r="P18" s="85"/>
      <c r="Q18" s="19"/>
      <c r="R18" s="79"/>
      <c r="S18" s="20"/>
      <c r="T18" s="85"/>
      <c r="U18" s="20"/>
      <c r="V18" s="85"/>
      <c r="W18" s="19"/>
      <c r="X18" s="79"/>
      <c r="Y18" s="20"/>
      <c r="Z18" s="85"/>
      <c r="AA18" s="113"/>
      <c r="AB18" s="85"/>
      <c r="AC18" s="19"/>
      <c r="AD18" s="79"/>
      <c r="AE18" s="20"/>
      <c r="AF18" s="79"/>
      <c r="AG18" s="19"/>
      <c r="AH18" s="79"/>
      <c r="AI18" s="19"/>
      <c r="AJ18" s="79"/>
    </row>
    <row r="19" spans="1:36" s="52" customFormat="1" ht="12.75" outlineLevel="1">
      <c r="A19" s="54"/>
      <c r="B19" s="37"/>
      <c r="C19" s="37"/>
      <c r="D19" s="37"/>
      <c r="E19" s="37"/>
      <c r="F19" s="37"/>
      <c r="G19" s="37"/>
      <c r="H19" s="37"/>
      <c r="I19" s="37"/>
      <c r="J19" s="54"/>
      <c r="K19" s="19"/>
      <c r="L19" s="79"/>
      <c r="M19" s="20"/>
      <c r="N19" s="85"/>
      <c r="O19" s="20"/>
      <c r="P19" s="85"/>
      <c r="Q19" s="19"/>
      <c r="R19" s="79"/>
      <c r="S19" s="20"/>
      <c r="T19" s="85"/>
      <c r="U19" s="20"/>
      <c r="V19" s="85"/>
      <c r="W19" s="19"/>
      <c r="X19" s="79"/>
      <c r="Y19" s="20"/>
      <c r="Z19" s="85"/>
      <c r="AA19" s="113"/>
      <c r="AB19" s="85"/>
      <c r="AC19" s="19"/>
      <c r="AD19" s="79"/>
      <c r="AE19" s="20"/>
      <c r="AF19" s="79"/>
      <c r="AG19" s="19"/>
      <c r="AH19" s="79"/>
      <c r="AI19" s="19"/>
      <c r="AJ19" s="79"/>
    </row>
    <row r="20" spans="1:36" s="52" customFormat="1" ht="12.75" outlineLevel="1">
      <c r="A20" s="54"/>
      <c r="B20" s="37"/>
      <c r="C20" s="37"/>
      <c r="D20" s="37"/>
      <c r="E20" s="37"/>
      <c r="F20" s="37"/>
      <c r="G20" s="37"/>
      <c r="H20" s="37"/>
      <c r="I20" s="37"/>
      <c r="J20" s="54"/>
      <c r="K20" s="19"/>
      <c r="L20" s="79"/>
      <c r="M20" s="20"/>
      <c r="N20" s="85"/>
      <c r="O20" s="20"/>
      <c r="P20" s="85"/>
      <c r="Q20" s="19"/>
      <c r="R20" s="79"/>
      <c r="S20" s="20"/>
      <c r="T20" s="85"/>
      <c r="U20" s="20"/>
      <c r="V20" s="85"/>
      <c r="W20" s="19"/>
      <c r="X20" s="79"/>
      <c r="Y20" s="20"/>
      <c r="Z20" s="85"/>
      <c r="AA20" s="113"/>
      <c r="AB20" s="85"/>
      <c r="AC20" s="19"/>
      <c r="AD20" s="79"/>
      <c r="AE20" s="20"/>
      <c r="AF20" s="79"/>
      <c r="AG20" s="19"/>
      <c r="AH20" s="79"/>
      <c r="AI20" s="19"/>
      <c r="AJ20" s="79"/>
    </row>
    <row r="21" spans="1:36" s="52" customFormat="1" ht="12.75" outlineLevel="1">
      <c r="A21" s="54"/>
      <c r="B21" s="37"/>
      <c r="C21" s="37"/>
      <c r="D21" s="37"/>
      <c r="E21" s="37"/>
      <c r="F21" s="37"/>
      <c r="G21" s="37"/>
      <c r="H21" s="37"/>
      <c r="I21" s="37"/>
      <c r="J21" s="54"/>
      <c r="K21" s="19"/>
      <c r="L21" s="79"/>
      <c r="M21" s="20"/>
      <c r="N21" s="85"/>
      <c r="O21" s="20"/>
      <c r="P21" s="85"/>
      <c r="Q21" s="19"/>
      <c r="R21" s="79"/>
      <c r="S21" s="20"/>
      <c r="T21" s="85"/>
      <c r="U21" s="20"/>
      <c r="V21" s="85"/>
      <c r="W21" s="19"/>
      <c r="X21" s="79"/>
      <c r="Y21" s="20"/>
      <c r="Z21" s="85"/>
      <c r="AA21" s="113"/>
      <c r="AB21" s="85"/>
      <c r="AC21" s="19"/>
      <c r="AD21" s="79"/>
      <c r="AE21" s="20"/>
      <c r="AF21" s="79"/>
      <c r="AG21" s="19"/>
      <c r="AH21" s="79"/>
      <c r="AI21" s="19"/>
      <c r="AJ21" s="79"/>
    </row>
    <row r="22" spans="1:36" s="52" customFormat="1" ht="12.75" outlineLevel="1">
      <c r="A22" s="54"/>
      <c r="B22" s="37"/>
      <c r="C22" s="37"/>
      <c r="D22" s="37"/>
      <c r="E22" s="37"/>
      <c r="F22" s="37"/>
      <c r="G22" s="37"/>
      <c r="H22" s="37"/>
      <c r="I22" s="37"/>
      <c r="J22" s="54"/>
      <c r="K22" s="19"/>
      <c r="L22" s="79"/>
      <c r="M22" s="20"/>
      <c r="N22" s="85"/>
      <c r="O22" s="20"/>
      <c r="P22" s="85"/>
      <c r="Q22" s="19"/>
      <c r="R22" s="79"/>
      <c r="S22" s="20"/>
      <c r="T22" s="85"/>
      <c r="U22" s="20"/>
      <c r="V22" s="85"/>
      <c r="W22" s="19"/>
      <c r="X22" s="79"/>
      <c r="Y22" s="20"/>
      <c r="Z22" s="85"/>
      <c r="AA22" s="113"/>
      <c r="AB22" s="85"/>
      <c r="AC22" s="19"/>
      <c r="AD22" s="79"/>
      <c r="AE22" s="20"/>
      <c r="AF22" s="79"/>
      <c r="AG22" s="19"/>
      <c r="AH22" s="79"/>
      <c r="AI22" s="19"/>
      <c r="AJ22" s="79"/>
    </row>
    <row r="23" spans="1:36" s="52" customFormat="1" ht="12.75" outlineLevel="1">
      <c r="A23" s="54"/>
      <c r="B23" s="37"/>
      <c r="C23" s="37"/>
      <c r="D23" s="37"/>
      <c r="E23" s="37"/>
      <c r="F23" s="37"/>
      <c r="G23" s="37"/>
      <c r="H23" s="37"/>
      <c r="I23" s="37"/>
      <c r="J23" s="54"/>
      <c r="K23" s="19"/>
      <c r="L23" s="79"/>
      <c r="M23" s="20"/>
      <c r="N23" s="85"/>
      <c r="O23" s="20"/>
      <c r="P23" s="85"/>
      <c r="Q23" s="19"/>
      <c r="R23" s="79"/>
      <c r="S23" s="20"/>
      <c r="T23" s="85"/>
      <c r="U23" s="20"/>
      <c r="V23" s="85"/>
      <c r="W23" s="19"/>
      <c r="X23" s="79"/>
      <c r="Y23" s="20"/>
      <c r="Z23" s="85"/>
      <c r="AA23" s="113"/>
      <c r="AB23" s="85"/>
      <c r="AC23" s="19"/>
      <c r="AD23" s="79"/>
      <c r="AE23" s="20"/>
      <c r="AF23" s="79"/>
      <c r="AG23" s="19"/>
      <c r="AH23" s="79"/>
      <c r="AI23" s="19"/>
      <c r="AJ23" s="79"/>
    </row>
    <row r="24" spans="1:50" ht="12.75">
      <c r="A24" s="54"/>
      <c r="B24" s="37"/>
      <c r="C24" s="37"/>
      <c r="D24" s="37"/>
      <c r="E24" s="37"/>
      <c r="F24" s="37"/>
      <c r="G24" s="37"/>
      <c r="H24" s="37"/>
      <c r="I24" s="37"/>
      <c r="J24" s="17"/>
      <c r="K24" s="260">
        <v>1</v>
      </c>
      <c r="L24" s="261"/>
      <c r="M24" s="262">
        <f>K24+1</f>
        <v>2</v>
      </c>
      <c r="N24" s="263"/>
      <c r="O24" s="262">
        <f>M24+1</f>
        <v>3</v>
      </c>
      <c r="P24" s="263"/>
      <c r="Q24" s="292">
        <f>O24+1</f>
        <v>4</v>
      </c>
      <c r="R24" s="293"/>
      <c r="S24" s="262">
        <f>Q24+1</f>
        <v>5</v>
      </c>
      <c r="T24" s="263"/>
      <c r="U24" s="262">
        <f>S24+1</f>
        <v>6</v>
      </c>
      <c r="V24" s="263"/>
      <c r="W24" s="262">
        <f>U24+1</f>
        <v>7</v>
      </c>
      <c r="X24" s="263"/>
      <c r="Y24" s="262">
        <f>W24+1</f>
        <v>8</v>
      </c>
      <c r="Z24" s="263"/>
      <c r="AA24" s="262">
        <f>Y24+1</f>
        <v>9</v>
      </c>
      <c r="AB24" s="263"/>
      <c r="AC24" s="262">
        <f>AA24+1</f>
        <v>10</v>
      </c>
      <c r="AD24" s="263"/>
      <c r="AE24" s="262">
        <f>AC24+1</f>
        <v>11</v>
      </c>
      <c r="AF24" s="263"/>
      <c r="AG24" s="262">
        <f>AE24+1</f>
        <v>12</v>
      </c>
      <c r="AH24" s="263"/>
      <c r="AI24" s="262">
        <f>AG24+1</f>
        <v>13</v>
      </c>
      <c r="AJ24" s="263"/>
      <c r="AK24" s="262">
        <f>AI24+1</f>
        <v>14</v>
      </c>
      <c r="AL24" s="263"/>
      <c r="AM24" s="262">
        <f>AK24+1</f>
        <v>15</v>
      </c>
      <c r="AN24" s="263"/>
      <c r="AO24" s="262">
        <f>AM24+1</f>
        <v>16</v>
      </c>
      <c r="AP24" s="263"/>
      <c r="AQ24" s="262">
        <f>AO24+1</f>
        <v>17</v>
      </c>
      <c r="AR24" s="263"/>
      <c r="AS24" s="262">
        <f>AQ24+1</f>
        <v>18</v>
      </c>
      <c r="AT24" s="263"/>
      <c r="AU24" s="262">
        <f>AS24+1</f>
        <v>19</v>
      </c>
      <c r="AV24" s="263"/>
      <c r="AW24" s="262">
        <f>AU24+1</f>
        <v>20</v>
      </c>
      <c r="AX24" s="263"/>
    </row>
    <row r="25" spans="1:50" ht="12.75">
      <c r="A25" s="1" t="s">
        <v>19</v>
      </c>
      <c r="B25" s="21"/>
      <c r="C25" s="27"/>
      <c r="D25" s="27"/>
      <c r="E25" s="27"/>
      <c r="F25" s="27"/>
      <c r="G25" s="27"/>
      <c r="H25" s="27"/>
      <c r="I25" s="27"/>
      <c r="J25" s="35"/>
      <c r="K25" s="73"/>
      <c r="L25" s="80"/>
      <c r="M25" s="73"/>
      <c r="N25" s="80"/>
      <c r="O25" s="74"/>
      <c r="P25" s="87"/>
      <c r="Q25" s="73"/>
      <c r="R25" s="80"/>
      <c r="S25" s="73"/>
      <c r="T25" s="80"/>
      <c r="U25" s="74"/>
      <c r="V25" s="87"/>
      <c r="W25" s="73"/>
      <c r="X25" s="80"/>
      <c r="Y25" s="73"/>
      <c r="Z25" s="80"/>
      <c r="AA25" s="114"/>
      <c r="AB25" s="87"/>
      <c r="AC25" s="73"/>
      <c r="AD25" s="80"/>
      <c r="AE25" s="73"/>
      <c r="AF25" s="80"/>
      <c r="AG25" s="74"/>
      <c r="AH25" s="87"/>
      <c r="AI25" s="73"/>
      <c r="AJ25" s="80"/>
      <c r="AK25" s="73"/>
      <c r="AL25" s="80"/>
      <c r="AM25" s="73"/>
      <c r="AN25" s="80"/>
      <c r="AO25" s="73"/>
      <c r="AP25" s="80"/>
      <c r="AQ25" s="73"/>
      <c r="AR25" s="80"/>
      <c r="AS25" s="73"/>
      <c r="AT25" s="80"/>
      <c r="AU25" s="73"/>
      <c r="AV25" s="80"/>
      <c r="AW25" s="73"/>
      <c r="AX25" s="80"/>
    </row>
    <row r="26" spans="1:50" ht="12.75">
      <c r="A26" s="2" t="s">
        <v>20</v>
      </c>
      <c r="B26" s="22"/>
      <c r="C26" s="45"/>
      <c r="D26" s="45"/>
      <c r="E26" s="45"/>
      <c r="F26" s="45"/>
      <c r="G26" s="45"/>
      <c r="H26" s="45"/>
      <c r="I26" s="45"/>
      <c r="J26" s="41"/>
      <c r="K26" s="3"/>
      <c r="L26" s="81"/>
      <c r="M26" s="3"/>
      <c r="N26" s="81"/>
      <c r="O26" s="61"/>
      <c r="P26" s="88"/>
      <c r="Q26" s="3"/>
      <c r="R26" s="81"/>
      <c r="S26" s="3"/>
      <c r="T26" s="81"/>
      <c r="U26" s="61"/>
      <c r="V26" s="88"/>
      <c r="W26" s="3"/>
      <c r="X26" s="81"/>
      <c r="Y26" s="3"/>
      <c r="Z26" s="81"/>
      <c r="AA26" s="115"/>
      <c r="AB26" s="88"/>
      <c r="AC26" s="3"/>
      <c r="AD26" s="81"/>
      <c r="AE26" s="3"/>
      <c r="AF26" s="81"/>
      <c r="AG26" s="61"/>
      <c r="AH26" s="88"/>
      <c r="AI26" s="3"/>
      <c r="AJ26" s="81"/>
      <c r="AK26" s="3"/>
      <c r="AL26" s="81"/>
      <c r="AM26" s="3"/>
      <c r="AN26" s="81"/>
      <c r="AO26" s="3"/>
      <c r="AP26" s="81"/>
      <c r="AQ26" s="3"/>
      <c r="AR26" s="81"/>
      <c r="AS26" s="3"/>
      <c r="AT26" s="81"/>
      <c r="AU26" s="3"/>
      <c r="AV26" s="81"/>
      <c r="AW26" s="3"/>
      <c r="AX26" s="81"/>
    </row>
    <row r="27" spans="1:50" ht="12.75">
      <c r="A27" s="4" t="s">
        <v>24</v>
      </c>
      <c r="B27" s="22"/>
      <c r="C27" s="45"/>
      <c r="D27" s="45"/>
      <c r="E27" s="45"/>
      <c r="F27" s="45"/>
      <c r="G27" s="45"/>
      <c r="H27" s="45"/>
      <c r="I27" s="45"/>
      <c r="J27" s="42"/>
      <c r="K27" s="3"/>
      <c r="L27" s="81"/>
      <c r="M27" s="3"/>
      <c r="N27" s="81"/>
      <c r="O27" s="61"/>
      <c r="P27" s="88"/>
      <c r="Q27" s="3"/>
      <c r="R27" s="81"/>
      <c r="S27" s="3"/>
      <c r="T27" s="91"/>
      <c r="U27" s="64"/>
      <c r="V27" s="93"/>
      <c r="W27" s="3"/>
      <c r="X27" s="81"/>
      <c r="Y27" s="3"/>
      <c r="Z27" s="81"/>
      <c r="AA27" s="115"/>
      <c r="AB27" s="88"/>
      <c r="AC27" s="3"/>
      <c r="AD27" s="81"/>
      <c r="AE27" s="3"/>
      <c r="AF27" s="81"/>
      <c r="AG27" s="61"/>
      <c r="AH27" s="88"/>
      <c r="AI27" s="3"/>
      <c r="AJ27" s="81"/>
      <c r="AK27" s="3"/>
      <c r="AL27" s="81"/>
      <c r="AM27" s="3"/>
      <c r="AN27" s="81"/>
      <c r="AO27" s="3"/>
      <c r="AP27" s="81"/>
      <c r="AQ27" s="3"/>
      <c r="AR27" s="81"/>
      <c r="AS27" s="3"/>
      <c r="AT27" s="81"/>
      <c r="AU27" s="3"/>
      <c r="AV27" s="81"/>
      <c r="AW27" s="3"/>
      <c r="AX27" s="81"/>
    </row>
    <row r="28" spans="1:50" ht="12.75">
      <c r="A28" s="5" t="s">
        <v>26</v>
      </c>
      <c r="B28" s="23"/>
      <c r="C28" s="45"/>
      <c r="D28" s="45"/>
      <c r="E28" s="45"/>
      <c r="F28" s="45"/>
      <c r="G28" s="45"/>
      <c r="H28" s="45"/>
      <c r="I28" s="45"/>
      <c r="J28" s="42"/>
      <c r="K28" s="6"/>
      <c r="L28" s="82"/>
      <c r="M28" s="6"/>
      <c r="N28" s="82"/>
      <c r="O28" s="62"/>
      <c r="P28" s="89"/>
      <c r="Q28" s="6"/>
      <c r="R28" s="82"/>
      <c r="S28" s="6"/>
      <c r="T28" s="92"/>
      <c r="U28" s="65"/>
      <c r="V28" s="94"/>
      <c r="W28" s="6"/>
      <c r="X28" s="82"/>
      <c r="Y28" s="6"/>
      <c r="Z28" s="82"/>
      <c r="AA28" s="116"/>
      <c r="AB28" s="89"/>
      <c r="AC28" s="6"/>
      <c r="AD28" s="82"/>
      <c r="AE28" s="6"/>
      <c r="AF28" s="82"/>
      <c r="AG28" s="62"/>
      <c r="AH28" s="89"/>
      <c r="AI28" s="6"/>
      <c r="AJ28" s="82"/>
      <c r="AK28" s="6"/>
      <c r="AL28" s="82"/>
      <c r="AM28" s="6"/>
      <c r="AN28" s="82"/>
      <c r="AO28" s="6"/>
      <c r="AP28" s="82"/>
      <c r="AQ28" s="6"/>
      <c r="AR28" s="82"/>
      <c r="AS28" s="6"/>
      <c r="AT28" s="82"/>
      <c r="AU28" s="6"/>
      <c r="AV28" s="82"/>
      <c r="AW28" s="6"/>
      <c r="AX28" s="82"/>
    </row>
    <row r="29" spans="1:50" ht="12.75">
      <c r="A29" s="5" t="s">
        <v>28</v>
      </c>
      <c r="B29" s="23"/>
      <c r="C29" s="45"/>
      <c r="D29" s="45"/>
      <c r="E29" s="45"/>
      <c r="F29" s="45"/>
      <c r="G29" s="45"/>
      <c r="H29" s="45"/>
      <c r="I29" s="45"/>
      <c r="J29" s="42"/>
      <c r="K29" s="7"/>
      <c r="L29" s="82"/>
      <c r="M29" s="7"/>
      <c r="N29" s="82"/>
      <c r="O29" s="62"/>
      <c r="P29" s="89"/>
      <c r="Q29" s="7"/>
      <c r="R29" s="82"/>
      <c r="S29" s="7"/>
      <c r="T29" s="82"/>
      <c r="U29" s="62"/>
      <c r="V29" s="89"/>
      <c r="W29" s="7"/>
      <c r="X29" s="82"/>
      <c r="Y29" s="7"/>
      <c r="Z29" s="82"/>
      <c r="AA29" s="116"/>
      <c r="AB29" s="89"/>
      <c r="AC29" s="7"/>
      <c r="AD29" s="82"/>
      <c r="AE29" s="7"/>
      <c r="AF29" s="82"/>
      <c r="AG29" s="62"/>
      <c r="AH29" s="89"/>
      <c r="AI29" s="7"/>
      <c r="AJ29" s="82"/>
      <c r="AK29" s="7"/>
      <c r="AL29" s="82"/>
      <c r="AM29" s="7"/>
      <c r="AN29" s="82"/>
      <c r="AO29" s="7"/>
      <c r="AP29" s="82"/>
      <c r="AQ29" s="7"/>
      <c r="AR29" s="82"/>
      <c r="AS29" s="7"/>
      <c r="AT29" s="82"/>
      <c r="AU29" s="7"/>
      <c r="AV29" s="82"/>
      <c r="AW29" s="7"/>
      <c r="AX29" s="82"/>
    </row>
    <row r="30" spans="1:50" ht="12.75">
      <c r="A30" s="4" t="s">
        <v>29</v>
      </c>
      <c r="B30" s="22"/>
      <c r="C30" s="45"/>
      <c r="D30" s="45"/>
      <c r="E30" s="45"/>
      <c r="F30" s="45"/>
      <c r="G30" s="45"/>
      <c r="H30" s="45"/>
      <c r="I30" s="45"/>
      <c r="J30" s="42"/>
      <c r="K30" s="8"/>
      <c r="L30" s="81"/>
      <c r="M30" s="8"/>
      <c r="N30" s="81"/>
      <c r="O30" s="61"/>
      <c r="P30" s="88"/>
      <c r="Q30" s="8"/>
      <c r="R30" s="81"/>
      <c r="S30" s="8"/>
      <c r="T30" s="91"/>
      <c r="U30" s="64"/>
      <c r="V30" s="93"/>
      <c r="W30" s="8"/>
      <c r="X30" s="81"/>
      <c r="Y30" s="8"/>
      <c r="Z30" s="81"/>
      <c r="AA30" s="115"/>
      <c r="AB30" s="88"/>
      <c r="AC30" s="8"/>
      <c r="AD30" s="81"/>
      <c r="AE30" s="8"/>
      <c r="AF30" s="81"/>
      <c r="AG30" s="61"/>
      <c r="AH30" s="88"/>
      <c r="AI30" s="8"/>
      <c r="AJ30" s="81"/>
      <c r="AK30" s="8"/>
      <c r="AL30" s="81"/>
      <c r="AM30" s="8"/>
      <c r="AN30" s="81"/>
      <c r="AO30" s="8"/>
      <c r="AP30" s="81"/>
      <c r="AQ30" s="8"/>
      <c r="AR30" s="81"/>
      <c r="AS30" s="8"/>
      <c r="AT30" s="81"/>
      <c r="AU30" s="8"/>
      <c r="AV30" s="81"/>
      <c r="AW30" s="8"/>
      <c r="AX30" s="81"/>
    </row>
    <row r="31" spans="1:50" ht="12.75">
      <c r="A31" s="4" t="s">
        <v>30</v>
      </c>
      <c r="B31" s="22"/>
      <c r="C31" s="45"/>
      <c r="D31" s="45"/>
      <c r="E31" s="45"/>
      <c r="F31" s="45"/>
      <c r="G31" s="45"/>
      <c r="H31" s="45"/>
      <c r="I31" s="45"/>
      <c r="J31" s="42"/>
      <c r="K31" s="8"/>
      <c r="L31" s="81"/>
      <c r="M31" s="8"/>
      <c r="N31" s="81"/>
      <c r="O31" s="61"/>
      <c r="P31" s="88"/>
      <c r="Q31" s="8"/>
      <c r="R31" s="81"/>
      <c r="S31" s="8"/>
      <c r="T31" s="91"/>
      <c r="U31" s="64"/>
      <c r="V31" s="93"/>
      <c r="W31" s="8"/>
      <c r="X31" s="81"/>
      <c r="Y31" s="8"/>
      <c r="Z31" s="81"/>
      <c r="AA31" s="115"/>
      <c r="AB31" s="88"/>
      <c r="AC31" s="8"/>
      <c r="AD31" s="81"/>
      <c r="AE31" s="8"/>
      <c r="AF31" s="81"/>
      <c r="AG31" s="61"/>
      <c r="AH31" s="88"/>
      <c r="AI31" s="8"/>
      <c r="AJ31" s="81"/>
      <c r="AK31" s="8"/>
      <c r="AL31" s="81"/>
      <c r="AM31" s="8"/>
      <c r="AN31" s="81"/>
      <c r="AO31" s="8"/>
      <c r="AP31" s="81"/>
      <c r="AQ31" s="8"/>
      <c r="AR31" s="81"/>
      <c r="AS31" s="8"/>
      <c r="AT31" s="81"/>
      <c r="AU31" s="8"/>
      <c r="AV31" s="81"/>
      <c r="AW31" s="8"/>
      <c r="AX31" s="81"/>
    </row>
    <row r="32" spans="1:50" ht="12.75">
      <c r="A32" s="5" t="s">
        <v>31</v>
      </c>
      <c r="B32" s="23"/>
      <c r="C32" s="45"/>
      <c r="D32" s="45"/>
      <c r="E32" s="45"/>
      <c r="F32" s="45"/>
      <c r="G32" s="45"/>
      <c r="H32" s="45"/>
      <c r="I32" s="45"/>
      <c r="J32" s="42"/>
      <c r="K32" s="6"/>
      <c r="L32" s="82"/>
      <c r="M32" s="6"/>
      <c r="N32" s="82"/>
      <c r="O32" s="62"/>
      <c r="P32" s="89"/>
      <c r="Q32" s="6"/>
      <c r="R32" s="82"/>
      <c r="S32" s="6"/>
      <c r="T32" s="92"/>
      <c r="U32" s="65"/>
      <c r="V32" s="94"/>
      <c r="W32" s="6"/>
      <c r="X32" s="82"/>
      <c r="Y32" s="6"/>
      <c r="Z32" s="82"/>
      <c r="AA32" s="116"/>
      <c r="AB32" s="89"/>
      <c r="AC32" s="6"/>
      <c r="AD32" s="82"/>
      <c r="AE32" s="6"/>
      <c r="AF32" s="82"/>
      <c r="AG32" s="62"/>
      <c r="AH32" s="89"/>
      <c r="AI32" s="6"/>
      <c r="AJ32" s="82"/>
      <c r="AK32" s="6"/>
      <c r="AL32" s="82"/>
      <c r="AM32" s="6"/>
      <c r="AN32" s="82"/>
      <c r="AO32" s="6"/>
      <c r="AP32" s="82"/>
      <c r="AQ32" s="6"/>
      <c r="AR32" s="82"/>
      <c r="AS32" s="6"/>
      <c r="AT32" s="82"/>
      <c r="AU32" s="6"/>
      <c r="AV32" s="82"/>
      <c r="AW32" s="6"/>
      <c r="AX32" s="82"/>
    </row>
    <row r="33" spans="1:50" ht="12.75">
      <c r="A33" s="5" t="s">
        <v>32</v>
      </c>
      <c r="B33" s="23"/>
      <c r="C33" s="45"/>
      <c r="D33" s="45"/>
      <c r="E33" s="45"/>
      <c r="F33" s="45"/>
      <c r="G33" s="45"/>
      <c r="H33" s="45"/>
      <c r="I33" s="45"/>
      <c r="J33" s="42"/>
      <c r="K33" s="6"/>
      <c r="L33" s="82"/>
      <c r="M33" s="6"/>
      <c r="N33" s="82"/>
      <c r="O33" s="62"/>
      <c r="P33" s="89"/>
      <c r="Q33" s="6"/>
      <c r="R33" s="82"/>
      <c r="S33" s="6"/>
      <c r="T33" s="92"/>
      <c r="U33" s="65"/>
      <c r="V33" s="94"/>
      <c r="W33" s="6"/>
      <c r="X33" s="82"/>
      <c r="Y33" s="6"/>
      <c r="Z33" s="82"/>
      <c r="AA33" s="116"/>
      <c r="AB33" s="89"/>
      <c r="AC33" s="6"/>
      <c r="AD33" s="82"/>
      <c r="AE33" s="6"/>
      <c r="AF33" s="82"/>
      <c r="AG33" s="62"/>
      <c r="AH33" s="89"/>
      <c r="AI33" s="6"/>
      <c r="AJ33" s="82"/>
      <c r="AK33" s="6"/>
      <c r="AL33" s="82"/>
      <c r="AM33" s="6"/>
      <c r="AN33" s="82"/>
      <c r="AO33" s="6"/>
      <c r="AP33" s="82"/>
      <c r="AQ33" s="6"/>
      <c r="AR33" s="82"/>
      <c r="AS33" s="6"/>
      <c r="AT33" s="82"/>
      <c r="AU33" s="6"/>
      <c r="AV33" s="82"/>
      <c r="AW33" s="6"/>
      <c r="AX33" s="82"/>
    </row>
    <row r="34" spans="1:50" ht="12.75">
      <c r="A34" s="4" t="s">
        <v>33</v>
      </c>
      <c r="B34" s="22"/>
      <c r="C34" s="45"/>
      <c r="D34" s="45"/>
      <c r="E34" s="45"/>
      <c r="F34" s="45"/>
      <c r="G34" s="45"/>
      <c r="H34" s="45"/>
      <c r="I34" s="45"/>
      <c r="J34" s="42"/>
      <c r="K34" s="8"/>
      <c r="L34" s="81"/>
      <c r="M34" s="8"/>
      <c r="N34" s="86"/>
      <c r="O34" s="63"/>
      <c r="P34" s="90"/>
      <c r="Q34" s="8"/>
      <c r="R34" s="81"/>
      <c r="S34" s="8"/>
      <c r="T34" s="91"/>
      <c r="U34" s="64"/>
      <c r="V34" s="93"/>
      <c r="W34" s="8"/>
      <c r="X34" s="81"/>
      <c r="Y34" s="8"/>
      <c r="Z34" s="81"/>
      <c r="AA34" s="115"/>
      <c r="AB34" s="88"/>
      <c r="AC34" s="8"/>
      <c r="AD34" s="81"/>
      <c r="AE34" s="8"/>
      <c r="AF34" s="81"/>
      <c r="AG34" s="61"/>
      <c r="AH34" s="88"/>
      <c r="AI34" s="8"/>
      <c r="AJ34" s="81"/>
      <c r="AK34" s="8"/>
      <c r="AL34" s="81"/>
      <c r="AM34" s="8"/>
      <c r="AN34" s="81"/>
      <c r="AO34" s="8"/>
      <c r="AP34" s="81"/>
      <c r="AQ34" s="8"/>
      <c r="AR34" s="81"/>
      <c r="AS34" s="8"/>
      <c r="AT34" s="81"/>
      <c r="AU34" s="8"/>
      <c r="AV34" s="81"/>
      <c r="AW34" s="8"/>
      <c r="AX34" s="81"/>
    </row>
    <row r="35" spans="1:50" ht="12.75">
      <c r="A35" s="4" t="s">
        <v>34</v>
      </c>
      <c r="B35" s="22"/>
      <c r="C35" s="45"/>
      <c r="D35" s="45"/>
      <c r="E35" s="45"/>
      <c r="F35" s="45"/>
      <c r="G35" s="45"/>
      <c r="H35" s="45"/>
      <c r="I35" s="45"/>
      <c r="J35" s="42"/>
      <c r="K35" s="8"/>
      <c r="L35" s="81"/>
      <c r="M35" s="8"/>
      <c r="N35" s="81"/>
      <c r="O35" s="61"/>
      <c r="P35" s="88"/>
      <c r="Q35" s="8"/>
      <c r="R35" s="81"/>
      <c r="S35" s="8"/>
      <c r="T35" s="91"/>
      <c r="U35" s="64"/>
      <c r="V35" s="93"/>
      <c r="W35" s="8"/>
      <c r="X35" s="81"/>
      <c r="Y35" s="8"/>
      <c r="Z35" s="81"/>
      <c r="AA35" s="115"/>
      <c r="AB35" s="88"/>
      <c r="AC35" s="8"/>
      <c r="AD35" s="81"/>
      <c r="AE35" s="8"/>
      <c r="AF35" s="81"/>
      <c r="AG35" s="61"/>
      <c r="AH35" s="88"/>
      <c r="AI35" s="8"/>
      <c r="AJ35" s="81"/>
      <c r="AK35" s="8"/>
      <c r="AL35" s="81"/>
      <c r="AM35" s="8"/>
      <c r="AN35" s="81"/>
      <c r="AO35" s="8"/>
      <c r="AP35" s="81"/>
      <c r="AQ35" s="8"/>
      <c r="AR35" s="81"/>
      <c r="AS35" s="8"/>
      <c r="AT35" s="81"/>
      <c r="AU35" s="8"/>
      <c r="AV35" s="81"/>
      <c r="AW35" s="8"/>
      <c r="AX35" s="81"/>
    </row>
    <row r="36" spans="1:50" ht="12.75">
      <c r="A36" s="5" t="s">
        <v>35</v>
      </c>
      <c r="B36" s="23"/>
      <c r="C36" s="45"/>
      <c r="D36" s="45"/>
      <c r="E36" s="45"/>
      <c r="F36" s="45"/>
      <c r="G36" s="45"/>
      <c r="H36" s="45"/>
      <c r="I36" s="45"/>
      <c r="J36" s="42"/>
      <c r="K36" s="6"/>
      <c r="L36" s="82"/>
      <c r="M36" s="6"/>
      <c r="N36" s="82"/>
      <c r="O36" s="62"/>
      <c r="P36" s="89"/>
      <c r="Q36" s="6"/>
      <c r="R36" s="82"/>
      <c r="S36" s="6"/>
      <c r="T36" s="92"/>
      <c r="U36" s="65"/>
      <c r="V36" s="94"/>
      <c r="W36" s="6"/>
      <c r="X36" s="82"/>
      <c r="Y36" s="6"/>
      <c r="Z36" s="82"/>
      <c r="AA36" s="116"/>
      <c r="AB36" s="89"/>
      <c r="AC36" s="6"/>
      <c r="AD36" s="82"/>
      <c r="AE36" s="6"/>
      <c r="AF36" s="82"/>
      <c r="AG36" s="62"/>
      <c r="AH36" s="89"/>
      <c r="AI36" s="6"/>
      <c r="AJ36" s="82"/>
      <c r="AK36" s="6"/>
      <c r="AL36" s="82"/>
      <c r="AM36" s="6"/>
      <c r="AN36" s="82"/>
      <c r="AO36" s="6"/>
      <c r="AP36" s="82"/>
      <c r="AQ36" s="6"/>
      <c r="AR36" s="82"/>
      <c r="AS36" s="6"/>
      <c r="AT36" s="82"/>
      <c r="AU36" s="6"/>
      <c r="AV36" s="82"/>
      <c r="AW36" s="6"/>
      <c r="AX36" s="82"/>
    </row>
    <row r="37" spans="1:50" ht="12.75">
      <c r="A37" s="5" t="s">
        <v>36</v>
      </c>
      <c r="B37" s="23"/>
      <c r="C37" s="45"/>
      <c r="D37" s="45"/>
      <c r="E37" s="45"/>
      <c r="F37" s="45"/>
      <c r="G37" s="45"/>
      <c r="H37" s="45"/>
      <c r="I37" s="45"/>
      <c r="J37" s="42"/>
      <c r="K37" s="6"/>
      <c r="L37" s="82"/>
      <c r="M37" s="6"/>
      <c r="N37" s="82"/>
      <c r="O37" s="62"/>
      <c r="P37" s="89"/>
      <c r="Q37" s="6"/>
      <c r="R37" s="82"/>
      <c r="S37" s="6"/>
      <c r="T37" s="92"/>
      <c r="U37" s="65"/>
      <c r="V37" s="94"/>
      <c r="W37" s="6"/>
      <c r="X37" s="82"/>
      <c r="Y37" s="6"/>
      <c r="Z37" s="82"/>
      <c r="AA37" s="116"/>
      <c r="AB37" s="89"/>
      <c r="AC37" s="6"/>
      <c r="AD37" s="82"/>
      <c r="AE37" s="6"/>
      <c r="AF37" s="82"/>
      <c r="AG37" s="62"/>
      <c r="AH37" s="89"/>
      <c r="AI37" s="6"/>
      <c r="AJ37" s="82"/>
      <c r="AK37" s="6"/>
      <c r="AL37" s="82"/>
      <c r="AM37" s="6"/>
      <c r="AN37" s="82"/>
      <c r="AO37" s="6"/>
      <c r="AP37" s="82"/>
      <c r="AQ37" s="6"/>
      <c r="AR37" s="82"/>
      <c r="AS37" s="6"/>
      <c r="AT37" s="82"/>
      <c r="AU37" s="6"/>
      <c r="AV37" s="82"/>
      <c r="AW37" s="6"/>
      <c r="AX37" s="82"/>
    </row>
    <row r="38" spans="1:50" ht="12.75">
      <c r="A38" s="4" t="s">
        <v>37</v>
      </c>
      <c r="B38" s="22"/>
      <c r="C38" s="45"/>
      <c r="D38" s="45"/>
      <c r="E38" s="45"/>
      <c r="F38" s="45"/>
      <c r="G38" s="45"/>
      <c r="H38" s="45"/>
      <c r="I38" s="45"/>
      <c r="J38" s="42"/>
      <c r="K38" s="8"/>
      <c r="L38" s="81"/>
      <c r="M38" s="8"/>
      <c r="N38" s="81"/>
      <c r="O38" s="61"/>
      <c r="P38" s="88"/>
      <c r="Q38" s="8"/>
      <c r="R38" s="81"/>
      <c r="S38" s="8"/>
      <c r="T38" s="91"/>
      <c r="U38" s="64"/>
      <c r="V38" s="93"/>
      <c r="W38" s="8"/>
      <c r="X38" s="81"/>
      <c r="Y38" s="8"/>
      <c r="Z38" s="81"/>
      <c r="AA38" s="115"/>
      <c r="AB38" s="88"/>
      <c r="AC38" s="8"/>
      <c r="AD38" s="81"/>
      <c r="AE38" s="8"/>
      <c r="AF38" s="81"/>
      <c r="AG38" s="61"/>
      <c r="AH38" s="88"/>
      <c r="AI38" s="8"/>
      <c r="AJ38" s="81"/>
      <c r="AK38" s="8"/>
      <c r="AL38" s="81"/>
      <c r="AM38" s="8"/>
      <c r="AN38" s="81"/>
      <c r="AO38" s="8"/>
      <c r="AP38" s="81"/>
      <c r="AQ38" s="8"/>
      <c r="AR38" s="81"/>
      <c r="AS38" s="8"/>
      <c r="AT38" s="81"/>
      <c r="AU38" s="8"/>
      <c r="AV38" s="81"/>
      <c r="AW38" s="8"/>
      <c r="AX38" s="81"/>
    </row>
    <row r="39" spans="1:50" ht="12.75">
      <c r="A39" s="4" t="s">
        <v>38</v>
      </c>
      <c r="B39" s="24"/>
      <c r="C39" s="46"/>
      <c r="D39" s="46"/>
      <c r="E39" s="46"/>
      <c r="F39" s="46"/>
      <c r="G39" s="46"/>
      <c r="H39" s="46"/>
      <c r="I39" s="46"/>
      <c r="J39" s="42"/>
      <c r="K39" s="8"/>
      <c r="L39" s="81"/>
      <c r="M39" s="8"/>
      <c r="N39" s="81"/>
      <c r="O39" s="61"/>
      <c r="P39" s="88"/>
      <c r="Q39" s="8"/>
      <c r="R39" s="81"/>
      <c r="S39" s="8"/>
      <c r="T39" s="91"/>
      <c r="U39" s="64"/>
      <c r="V39" s="93"/>
      <c r="W39" s="8"/>
      <c r="X39" s="81"/>
      <c r="Y39" s="8"/>
      <c r="Z39" s="81"/>
      <c r="AA39" s="115"/>
      <c r="AB39" s="88"/>
      <c r="AC39" s="8"/>
      <c r="AD39" s="81"/>
      <c r="AE39" s="8"/>
      <c r="AF39" s="81"/>
      <c r="AG39" s="61"/>
      <c r="AH39" s="88"/>
      <c r="AI39" s="8"/>
      <c r="AJ39" s="81"/>
      <c r="AK39" s="8"/>
      <c r="AL39" s="81"/>
      <c r="AM39" s="8"/>
      <c r="AN39" s="81"/>
      <c r="AO39" s="8"/>
      <c r="AP39" s="81"/>
      <c r="AQ39" s="8"/>
      <c r="AR39" s="81"/>
      <c r="AS39" s="8"/>
      <c r="AT39" s="81"/>
      <c r="AU39" s="8"/>
      <c r="AV39" s="81"/>
      <c r="AW39" s="8"/>
      <c r="AX39" s="81"/>
    </row>
    <row r="40" spans="1:50" ht="12.75">
      <c r="A40" s="5" t="s">
        <v>39</v>
      </c>
      <c r="B40" s="23"/>
      <c r="C40" s="45"/>
      <c r="D40" s="45"/>
      <c r="E40" s="45"/>
      <c r="F40" s="45"/>
      <c r="G40" s="45"/>
      <c r="H40" s="45"/>
      <c r="I40" s="45"/>
      <c r="J40" s="42"/>
      <c r="K40" s="6"/>
      <c r="L40" s="82"/>
      <c r="M40" s="6"/>
      <c r="N40" s="82"/>
      <c r="O40" s="62"/>
      <c r="P40" s="89"/>
      <c r="Q40" s="6"/>
      <c r="R40" s="82"/>
      <c r="S40" s="6"/>
      <c r="T40" s="92"/>
      <c r="U40" s="65"/>
      <c r="V40" s="94"/>
      <c r="W40" s="6"/>
      <c r="X40" s="82"/>
      <c r="Y40" s="6"/>
      <c r="Z40" s="82"/>
      <c r="AA40" s="116"/>
      <c r="AB40" s="89"/>
      <c r="AC40" s="6"/>
      <c r="AD40" s="82"/>
      <c r="AE40" s="6"/>
      <c r="AF40" s="82"/>
      <c r="AG40" s="62"/>
      <c r="AH40" s="89"/>
      <c r="AI40" s="6"/>
      <c r="AJ40" s="82"/>
      <c r="AK40" s="6"/>
      <c r="AL40" s="82"/>
      <c r="AM40" s="6"/>
      <c r="AN40" s="82"/>
      <c r="AO40" s="6"/>
      <c r="AP40" s="82"/>
      <c r="AQ40" s="6"/>
      <c r="AR40" s="82"/>
      <c r="AS40" s="6"/>
      <c r="AT40" s="82"/>
      <c r="AU40" s="6"/>
      <c r="AV40" s="82"/>
      <c r="AW40" s="6"/>
      <c r="AX40" s="82"/>
    </row>
    <row r="41" spans="1:50" ht="12.75">
      <c r="A41" s="5" t="s">
        <v>40</v>
      </c>
      <c r="B41" s="23"/>
      <c r="C41" s="45"/>
      <c r="D41" s="45"/>
      <c r="E41" s="45"/>
      <c r="F41" s="45"/>
      <c r="G41" s="45"/>
      <c r="H41" s="45"/>
      <c r="I41" s="45"/>
      <c r="J41" s="42"/>
      <c r="K41" s="6"/>
      <c r="L41" s="82"/>
      <c r="M41" s="6"/>
      <c r="N41" s="82"/>
      <c r="O41" s="62"/>
      <c r="P41" s="89"/>
      <c r="Q41" s="6"/>
      <c r="R41" s="82"/>
      <c r="S41" s="6"/>
      <c r="T41" s="92"/>
      <c r="U41" s="65"/>
      <c r="V41" s="94"/>
      <c r="W41" s="6"/>
      <c r="X41" s="82"/>
      <c r="Y41" s="6"/>
      <c r="Z41" s="82"/>
      <c r="AA41" s="116"/>
      <c r="AB41" s="89"/>
      <c r="AC41" s="6"/>
      <c r="AD41" s="82"/>
      <c r="AE41" s="6"/>
      <c r="AF41" s="82"/>
      <c r="AG41" s="62"/>
      <c r="AH41" s="89"/>
      <c r="AI41" s="6"/>
      <c r="AJ41" s="82"/>
      <c r="AK41" s="6"/>
      <c r="AL41" s="82"/>
      <c r="AM41" s="6"/>
      <c r="AN41" s="82"/>
      <c r="AO41" s="6"/>
      <c r="AP41" s="82"/>
      <c r="AQ41" s="6"/>
      <c r="AR41" s="82"/>
      <c r="AS41" s="6"/>
      <c r="AT41" s="82"/>
      <c r="AU41" s="6"/>
      <c r="AV41" s="82"/>
      <c r="AW41" s="6"/>
      <c r="AX41" s="82"/>
    </row>
    <row r="42" spans="1:50" ht="12.75">
      <c r="A42" s="4" t="s">
        <v>41</v>
      </c>
      <c r="B42" s="22"/>
      <c r="C42" s="45"/>
      <c r="D42" s="45"/>
      <c r="E42" s="45"/>
      <c r="F42" s="45"/>
      <c r="G42" s="45"/>
      <c r="H42" s="45"/>
      <c r="I42" s="45"/>
      <c r="J42" s="42"/>
      <c r="K42" s="8"/>
      <c r="L42" s="81"/>
      <c r="M42" s="8"/>
      <c r="N42" s="81"/>
      <c r="O42" s="61"/>
      <c r="P42" s="88"/>
      <c r="Q42" s="8"/>
      <c r="R42" s="81"/>
      <c r="S42" s="8"/>
      <c r="T42" s="91"/>
      <c r="U42" s="64"/>
      <c r="V42" s="93"/>
      <c r="W42" s="8"/>
      <c r="X42" s="81"/>
      <c r="Y42" s="8"/>
      <c r="Z42" s="81"/>
      <c r="AA42" s="115"/>
      <c r="AB42" s="88"/>
      <c r="AC42" s="8"/>
      <c r="AD42" s="81"/>
      <c r="AE42" s="8"/>
      <c r="AF42" s="81"/>
      <c r="AG42" s="61"/>
      <c r="AH42" s="88"/>
      <c r="AI42" s="8"/>
      <c r="AJ42" s="81"/>
      <c r="AK42" s="8"/>
      <c r="AL42" s="81"/>
      <c r="AM42" s="8"/>
      <c r="AN42" s="81"/>
      <c r="AO42" s="8"/>
      <c r="AP42" s="81"/>
      <c r="AQ42" s="8"/>
      <c r="AR42" s="81"/>
      <c r="AS42" s="8"/>
      <c r="AT42" s="81"/>
      <c r="AU42" s="8"/>
      <c r="AV42" s="81"/>
      <c r="AW42" s="8"/>
      <c r="AX42" s="81"/>
    </row>
    <row r="43" spans="1:50" ht="12.75">
      <c r="A43" s="4" t="s">
        <v>42</v>
      </c>
      <c r="B43" s="22"/>
      <c r="C43" s="45"/>
      <c r="D43" s="45"/>
      <c r="E43" s="45"/>
      <c r="F43" s="45"/>
      <c r="G43" s="45"/>
      <c r="H43" s="45"/>
      <c r="I43" s="45"/>
      <c r="J43" s="42"/>
      <c r="K43" s="8"/>
      <c r="L43" s="81"/>
      <c r="M43" s="8"/>
      <c r="N43" s="81"/>
      <c r="O43" s="61"/>
      <c r="P43" s="88"/>
      <c r="Q43" s="8"/>
      <c r="R43" s="81"/>
      <c r="S43" s="8"/>
      <c r="T43" s="91"/>
      <c r="U43" s="64"/>
      <c r="V43" s="93"/>
      <c r="W43" s="8"/>
      <c r="X43" s="81"/>
      <c r="Y43" s="8"/>
      <c r="Z43" s="81"/>
      <c r="AA43" s="115"/>
      <c r="AB43" s="88"/>
      <c r="AC43" s="8"/>
      <c r="AD43" s="81"/>
      <c r="AE43" s="8"/>
      <c r="AF43" s="81"/>
      <c r="AG43" s="61"/>
      <c r="AH43" s="88"/>
      <c r="AI43" s="8"/>
      <c r="AJ43" s="81"/>
      <c r="AK43" s="8"/>
      <c r="AL43" s="81"/>
      <c r="AM43" s="8"/>
      <c r="AN43" s="81"/>
      <c r="AO43" s="8"/>
      <c r="AP43" s="81"/>
      <c r="AQ43" s="8"/>
      <c r="AR43" s="81"/>
      <c r="AS43" s="8"/>
      <c r="AT43" s="81"/>
      <c r="AU43" s="8"/>
      <c r="AV43" s="81"/>
      <c r="AW43" s="8"/>
      <c r="AX43" s="81"/>
    </row>
    <row r="44" spans="1:50" ht="12.75">
      <c r="A44" s="5" t="s">
        <v>43</v>
      </c>
      <c r="B44" s="23"/>
      <c r="C44" s="45"/>
      <c r="D44" s="45"/>
      <c r="E44" s="45"/>
      <c r="F44" s="45"/>
      <c r="G44" s="45"/>
      <c r="H44" s="45"/>
      <c r="I44" s="45"/>
      <c r="J44" s="42"/>
      <c r="K44" s="6"/>
      <c r="L44" s="82"/>
      <c r="M44" s="6"/>
      <c r="N44" s="82"/>
      <c r="O44" s="62"/>
      <c r="P44" s="89"/>
      <c r="Q44" s="6"/>
      <c r="R44" s="82"/>
      <c r="S44" s="6"/>
      <c r="T44" s="92"/>
      <c r="U44" s="65"/>
      <c r="V44" s="94"/>
      <c r="W44" s="6"/>
      <c r="X44" s="82"/>
      <c r="Y44" s="6"/>
      <c r="Z44" s="82"/>
      <c r="AA44" s="116"/>
      <c r="AB44" s="89"/>
      <c r="AC44" s="6"/>
      <c r="AD44" s="82"/>
      <c r="AE44" s="6"/>
      <c r="AF44" s="82"/>
      <c r="AG44" s="62"/>
      <c r="AH44" s="89"/>
      <c r="AI44" s="6"/>
      <c r="AJ44" s="82"/>
      <c r="AK44" s="6"/>
      <c r="AL44" s="82"/>
      <c r="AM44" s="6"/>
      <c r="AN44" s="82"/>
      <c r="AO44" s="6"/>
      <c r="AP44" s="82"/>
      <c r="AQ44" s="6"/>
      <c r="AR44" s="82"/>
      <c r="AS44" s="6"/>
      <c r="AT44" s="82"/>
      <c r="AU44" s="6"/>
      <c r="AV44" s="82"/>
      <c r="AW44" s="6"/>
      <c r="AX44" s="82"/>
    </row>
    <row r="45" spans="1:50" ht="12.75">
      <c r="A45" s="5" t="s">
        <v>44</v>
      </c>
      <c r="B45" s="23"/>
      <c r="C45" s="45"/>
      <c r="D45" s="45"/>
      <c r="E45" s="45"/>
      <c r="F45" s="45"/>
      <c r="G45" s="45"/>
      <c r="H45" s="45"/>
      <c r="I45" s="45"/>
      <c r="J45" s="42"/>
      <c r="K45" s="6"/>
      <c r="L45" s="82"/>
      <c r="M45" s="6"/>
      <c r="N45" s="82"/>
      <c r="O45" s="62"/>
      <c r="P45" s="89"/>
      <c r="Q45" s="6"/>
      <c r="R45" s="82"/>
      <c r="S45" s="6"/>
      <c r="T45" s="92"/>
      <c r="U45" s="65"/>
      <c r="V45" s="94"/>
      <c r="W45" s="6"/>
      <c r="X45" s="82"/>
      <c r="Y45" s="6"/>
      <c r="Z45" s="82"/>
      <c r="AA45" s="116"/>
      <c r="AB45" s="89"/>
      <c r="AC45" s="6"/>
      <c r="AD45" s="82"/>
      <c r="AE45" s="6"/>
      <c r="AF45" s="82"/>
      <c r="AG45" s="62"/>
      <c r="AH45" s="89"/>
      <c r="AI45" s="6"/>
      <c r="AJ45" s="82"/>
      <c r="AK45" s="6"/>
      <c r="AL45" s="82"/>
      <c r="AM45" s="6"/>
      <c r="AN45" s="82"/>
      <c r="AO45" s="6"/>
      <c r="AP45" s="82"/>
      <c r="AQ45" s="6"/>
      <c r="AR45" s="82"/>
      <c r="AS45" s="6"/>
      <c r="AT45" s="82"/>
      <c r="AU45" s="6"/>
      <c r="AV45" s="82"/>
      <c r="AW45" s="6"/>
      <c r="AX45" s="82"/>
    </row>
    <row r="46" spans="1:50" ht="12.75">
      <c r="A46" s="4" t="s">
        <v>45</v>
      </c>
      <c r="B46" s="22"/>
      <c r="C46" s="45"/>
      <c r="D46" s="45"/>
      <c r="E46" s="45"/>
      <c r="F46" s="45"/>
      <c r="G46" s="45"/>
      <c r="H46" s="45"/>
      <c r="I46" s="45"/>
      <c r="J46" s="42"/>
      <c r="K46" s="8"/>
      <c r="L46" s="81"/>
      <c r="M46" s="8"/>
      <c r="N46" s="81"/>
      <c r="O46" s="61"/>
      <c r="P46" s="88"/>
      <c r="Q46" s="8"/>
      <c r="R46" s="81"/>
      <c r="S46" s="8"/>
      <c r="T46" s="91"/>
      <c r="U46" s="64"/>
      <c r="V46" s="93"/>
      <c r="W46" s="8"/>
      <c r="X46" s="81"/>
      <c r="Y46" s="8"/>
      <c r="Z46" s="81"/>
      <c r="AA46" s="115"/>
      <c r="AB46" s="88"/>
      <c r="AC46" s="8"/>
      <c r="AD46" s="81"/>
      <c r="AE46" s="8"/>
      <c r="AF46" s="81"/>
      <c r="AG46" s="61"/>
      <c r="AH46" s="88"/>
      <c r="AI46" s="8"/>
      <c r="AJ46" s="81"/>
      <c r="AK46" s="8"/>
      <c r="AL46" s="81"/>
      <c r="AM46" s="8"/>
      <c r="AN46" s="81"/>
      <c r="AO46" s="8"/>
      <c r="AP46" s="81"/>
      <c r="AQ46" s="8"/>
      <c r="AR46" s="81"/>
      <c r="AS46" s="8"/>
      <c r="AT46" s="81"/>
      <c r="AU46" s="8"/>
      <c r="AV46" s="81"/>
      <c r="AW46" s="8"/>
      <c r="AX46" s="81"/>
    </row>
    <row r="47" spans="1:50" ht="12.75">
      <c r="A47" s="4" t="s">
        <v>46</v>
      </c>
      <c r="B47" s="22"/>
      <c r="C47" s="45"/>
      <c r="D47" s="45"/>
      <c r="E47" s="45"/>
      <c r="F47" s="45"/>
      <c r="G47" s="45"/>
      <c r="H47" s="45"/>
      <c r="I47" s="45"/>
      <c r="J47" s="42"/>
      <c r="K47" s="8"/>
      <c r="L47" s="81"/>
      <c r="M47" s="8"/>
      <c r="N47" s="81"/>
      <c r="O47" s="61"/>
      <c r="P47" s="88"/>
      <c r="Q47" s="8"/>
      <c r="R47" s="81"/>
      <c r="S47" s="8"/>
      <c r="T47" s="91"/>
      <c r="U47" s="64"/>
      <c r="V47" s="93"/>
      <c r="W47" s="8"/>
      <c r="X47" s="81"/>
      <c r="Y47" s="8"/>
      <c r="Z47" s="81"/>
      <c r="AA47" s="115"/>
      <c r="AB47" s="88"/>
      <c r="AC47" s="8"/>
      <c r="AD47" s="81"/>
      <c r="AE47" s="8"/>
      <c r="AF47" s="81"/>
      <c r="AG47" s="61"/>
      <c r="AH47" s="88"/>
      <c r="AI47" s="8"/>
      <c r="AJ47" s="81"/>
      <c r="AK47" s="8"/>
      <c r="AL47" s="81"/>
      <c r="AM47" s="8"/>
      <c r="AN47" s="81"/>
      <c r="AO47" s="8"/>
      <c r="AP47" s="81"/>
      <c r="AQ47" s="8"/>
      <c r="AR47" s="81"/>
      <c r="AS47" s="8"/>
      <c r="AT47" s="81"/>
      <c r="AU47" s="8"/>
      <c r="AV47" s="81"/>
      <c r="AW47" s="8"/>
      <c r="AX47" s="81"/>
    </row>
    <row r="48" spans="1:50" ht="12.75">
      <c r="A48" s="5" t="s">
        <v>47</v>
      </c>
      <c r="B48" s="23"/>
      <c r="C48" s="45"/>
      <c r="D48" s="45"/>
      <c r="E48" s="45"/>
      <c r="F48" s="45"/>
      <c r="G48" s="45"/>
      <c r="H48" s="45"/>
      <c r="I48" s="45"/>
      <c r="J48" s="42"/>
      <c r="K48" s="6"/>
      <c r="L48" s="82"/>
      <c r="M48" s="6"/>
      <c r="N48" s="82"/>
      <c r="O48" s="62"/>
      <c r="P48" s="89"/>
      <c r="Q48" s="6"/>
      <c r="R48" s="82"/>
      <c r="S48" s="6"/>
      <c r="T48" s="92"/>
      <c r="U48" s="65"/>
      <c r="V48" s="94"/>
      <c r="W48" s="6"/>
      <c r="X48" s="82"/>
      <c r="Y48" s="6"/>
      <c r="Z48" s="82"/>
      <c r="AA48" s="116"/>
      <c r="AB48" s="89"/>
      <c r="AC48" s="6"/>
      <c r="AD48" s="82"/>
      <c r="AE48" s="6"/>
      <c r="AF48" s="82"/>
      <c r="AG48" s="62"/>
      <c r="AH48" s="89"/>
      <c r="AI48" s="6"/>
      <c r="AJ48" s="82"/>
      <c r="AK48" s="6"/>
      <c r="AL48" s="82"/>
      <c r="AM48" s="6"/>
      <c r="AN48" s="82"/>
      <c r="AO48" s="6"/>
      <c r="AP48" s="82"/>
      <c r="AQ48" s="6"/>
      <c r="AR48" s="82"/>
      <c r="AS48" s="6"/>
      <c r="AT48" s="82"/>
      <c r="AU48" s="6"/>
      <c r="AV48" s="82"/>
      <c r="AW48" s="6"/>
      <c r="AX48" s="82"/>
    </row>
    <row r="49" spans="1:50" ht="12.75">
      <c r="A49" s="5" t="s">
        <v>48</v>
      </c>
      <c r="B49" s="23"/>
      <c r="C49" s="45"/>
      <c r="D49" s="45"/>
      <c r="E49" s="45"/>
      <c r="F49" s="45"/>
      <c r="G49" s="45"/>
      <c r="H49" s="45"/>
      <c r="I49" s="45"/>
      <c r="J49" s="42"/>
      <c r="K49" s="6"/>
      <c r="L49" s="82"/>
      <c r="M49" s="6"/>
      <c r="N49" s="82"/>
      <c r="O49" s="62"/>
      <c r="P49" s="89"/>
      <c r="Q49" s="6"/>
      <c r="R49" s="82"/>
      <c r="S49" s="6"/>
      <c r="T49" s="92"/>
      <c r="U49" s="65"/>
      <c r="V49" s="94"/>
      <c r="W49" s="6"/>
      <c r="X49" s="82"/>
      <c r="Y49" s="6"/>
      <c r="Z49" s="82"/>
      <c r="AA49" s="116"/>
      <c r="AB49" s="89"/>
      <c r="AC49" s="6"/>
      <c r="AD49" s="82"/>
      <c r="AE49" s="6"/>
      <c r="AF49" s="82"/>
      <c r="AG49" s="62"/>
      <c r="AH49" s="89"/>
      <c r="AI49" s="6"/>
      <c r="AJ49" s="82"/>
      <c r="AK49" s="6"/>
      <c r="AL49" s="82"/>
      <c r="AM49" s="6"/>
      <c r="AN49" s="82"/>
      <c r="AO49" s="6"/>
      <c r="AP49" s="82"/>
      <c r="AQ49" s="6"/>
      <c r="AR49" s="82"/>
      <c r="AS49" s="6"/>
      <c r="AT49" s="82"/>
      <c r="AU49" s="6"/>
      <c r="AV49" s="82"/>
      <c r="AW49" s="6"/>
      <c r="AX49" s="82"/>
    </row>
    <row r="50" spans="1:50" ht="12.75">
      <c r="A50" s="4" t="s">
        <v>49</v>
      </c>
      <c r="B50" s="22"/>
      <c r="C50" s="45"/>
      <c r="D50" s="45"/>
      <c r="E50" s="45"/>
      <c r="F50" s="45"/>
      <c r="G50" s="45"/>
      <c r="H50" s="45"/>
      <c r="I50" s="45"/>
      <c r="J50" s="42"/>
      <c r="K50" s="8"/>
      <c r="L50" s="81"/>
      <c r="M50" s="8"/>
      <c r="N50" s="81"/>
      <c r="O50" s="61"/>
      <c r="P50" s="88"/>
      <c r="Q50" s="8"/>
      <c r="R50" s="81"/>
      <c r="S50" s="8"/>
      <c r="T50" s="91"/>
      <c r="U50" s="64"/>
      <c r="V50" s="93"/>
      <c r="W50" s="8"/>
      <c r="X50" s="81"/>
      <c r="Y50" s="8"/>
      <c r="Z50" s="81"/>
      <c r="AA50" s="115"/>
      <c r="AB50" s="88"/>
      <c r="AC50" s="8"/>
      <c r="AD50" s="81"/>
      <c r="AE50" s="8"/>
      <c r="AF50" s="81"/>
      <c r="AG50" s="61"/>
      <c r="AH50" s="88"/>
      <c r="AI50" s="8"/>
      <c r="AJ50" s="81"/>
      <c r="AK50" s="8"/>
      <c r="AL50" s="81"/>
      <c r="AM50" s="8"/>
      <c r="AN50" s="81"/>
      <c r="AO50" s="8"/>
      <c r="AP50" s="81"/>
      <c r="AQ50" s="8"/>
      <c r="AR50" s="81"/>
      <c r="AS50" s="8"/>
      <c r="AT50" s="81"/>
      <c r="AU50" s="8"/>
      <c r="AV50" s="81"/>
      <c r="AW50" s="8"/>
      <c r="AX50" s="81"/>
    </row>
    <row r="51" spans="1:50" ht="12.75">
      <c r="A51" s="4" t="s">
        <v>50</v>
      </c>
      <c r="B51" s="24"/>
      <c r="C51" s="46"/>
      <c r="D51" s="46"/>
      <c r="E51" s="46"/>
      <c r="F51" s="46"/>
      <c r="G51" s="46"/>
      <c r="H51" s="46"/>
      <c r="I51" s="46"/>
      <c r="J51" s="42"/>
      <c r="K51" s="8"/>
      <c r="L51" s="81"/>
      <c r="M51" s="8"/>
      <c r="N51" s="81"/>
      <c r="O51" s="61"/>
      <c r="P51" s="88"/>
      <c r="Q51" s="8"/>
      <c r="R51" s="81"/>
      <c r="S51" s="8"/>
      <c r="T51" s="91"/>
      <c r="U51" s="64"/>
      <c r="V51" s="93"/>
      <c r="W51" s="8"/>
      <c r="X51" s="81"/>
      <c r="Y51" s="8"/>
      <c r="Z51" s="81"/>
      <c r="AA51" s="115"/>
      <c r="AB51" s="88"/>
      <c r="AC51" s="8"/>
      <c r="AD51" s="81"/>
      <c r="AE51" s="8"/>
      <c r="AF51" s="81"/>
      <c r="AG51" s="61"/>
      <c r="AH51" s="88"/>
      <c r="AI51" s="8"/>
      <c r="AJ51" s="81"/>
      <c r="AK51" s="8"/>
      <c r="AL51" s="81"/>
      <c r="AM51" s="8"/>
      <c r="AN51" s="81"/>
      <c r="AO51" s="8"/>
      <c r="AP51" s="81"/>
      <c r="AQ51" s="8"/>
      <c r="AR51" s="81"/>
      <c r="AS51" s="8"/>
      <c r="AT51" s="81"/>
      <c r="AU51" s="8"/>
      <c r="AV51" s="81"/>
      <c r="AW51" s="8"/>
      <c r="AX51" s="81"/>
    </row>
    <row r="52" spans="1:50" ht="12.75">
      <c r="A52" s="5" t="s">
        <v>51</v>
      </c>
      <c r="B52" s="23"/>
      <c r="C52" s="45"/>
      <c r="D52" s="45"/>
      <c r="E52" s="45"/>
      <c r="F52" s="45"/>
      <c r="G52" s="45"/>
      <c r="H52" s="45"/>
      <c r="I52" s="45"/>
      <c r="J52" s="42"/>
      <c r="K52" s="6"/>
      <c r="L52" s="82"/>
      <c r="M52" s="6"/>
      <c r="N52" s="82"/>
      <c r="O52" s="62"/>
      <c r="P52" s="89"/>
      <c r="Q52" s="6"/>
      <c r="R52" s="82"/>
      <c r="S52" s="6"/>
      <c r="T52" s="92"/>
      <c r="U52" s="65"/>
      <c r="V52" s="94"/>
      <c r="W52" s="6"/>
      <c r="X52" s="82"/>
      <c r="Y52" s="6"/>
      <c r="Z52" s="82"/>
      <c r="AA52" s="116"/>
      <c r="AB52" s="89"/>
      <c r="AC52" s="6"/>
      <c r="AD52" s="82"/>
      <c r="AE52" s="6"/>
      <c r="AF52" s="82"/>
      <c r="AG52" s="62"/>
      <c r="AH52" s="89"/>
      <c r="AI52" s="6"/>
      <c r="AJ52" s="82"/>
      <c r="AK52" s="6"/>
      <c r="AL52" s="82"/>
      <c r="AM52" s="6"/>
      <c r="AN52" s="82"/>
      <c r="AO52" s="6"/>
      <c r="AP52" s="82"/>
      <c r="AQ52" s="6"/>
      <c r="AR52" s="82"/>
      <c r="AS52" s="6"/>
      <c r="AT52" s="82"/>
      <c r="AU52" s="6"/>
      <c r="AV52" s="82"/>
      <c r="AW52" s="6"/>
      <c r="AX52" s="82"/>
    </row>
    <row r="53" spans="1:50" ht="12.75">
      <c r="A53" s="5" t="s">
        <v>52</v>
      </c>
      <c r="B53" s="23"/>
      <c r="C53" s="45"/>
      <c r="D53" s="45"/>
      <c r="E53" s="45"/>
      <c r="F53" s="45"/>
      <c r="G53" s="45"/>
      <c r="H53" s="45"/>
      <c r="I53" s="45"/>
      <c r="J53" s="42"/>
      <c r="K53" s="6"/>
      <c r="L53" s="82"/>
      <c r="M53" s="6"/>
      <c r="N53" s="82"/>
      <c r="O53" s="62"/>
      <c r="P53" s="89"/>
      <c r="Q53" s="6"/>
      <c r="R53" s="82"/>
      <c r="S53" s="6"/>
      <c r="T53" s="92"/>
      <c r="U53" s="65"/>
      <c r="V53" s="94"/>
      <c r="W53" s="6"/>
      <c r="X53" s="82"/>
      <c r="Y53" s="6"/>
      <c r="Z53" s="82"/>
      <c r="AA53" s="116"/>
      <c r="AB53" s="89"/>
      <c r="AC53" s="6"/>
      <c r="AD53" s="82"/>
      <c r="AE53" s="6"/>
      <c r="AF53" s="82"/>
      <c r="AG53" s="62"/>
      <c r="AH53" s="89"/>
      <c r="AI53" s="6"/>
      <c r="AJ53" s="82"/>
      <c r="AK53" s="6"/>
      <c r="AL53" s="82"/>
      <c r="AM53" s="6"/>
      <c r="AN53" s="82"/>
      <c r="AO53" s="6"/>
      <c r="AP53" s="82"/>
      <c r="AQ53" s="6"/>
      <c r="AR53" s="82"/>
      <c r="AS53" s="6"/>
      <c r="AT53" s="82"/>
      <c r="AU53" s="6"/>
      <c r="AV53" s="82"/>
      <c r="AW53" s="6"/>
      <c r="AX53" s="82"/>
    </row>
    <row r="54" spans="1:50" ht="12.75">
      <c r="A54" s="4" t="s">
        <v>53</v>
      </c>
      <c r="B54" s="22"/>
      <c r="C54" s="45"/>
      <c r="D54" s="45"/>
      <c r="E54" s="45"/>
      <c r="F54" s="45"/>
      <c r="G54" s="45"/>
      <c r="H54" s="45"/>
      <c r="I54" s="45"/>
      <c r="J54" s="42"/>
      <c r="K54" s="8"/>
      <c r="L54" s="81"/>
      <c r="M54" s="8"/>
      <c r="N54" s="81"/>
      <c r="O54" s="61"/>
      <c r="P54" s="88"/>
      <c r="Q54" s="8"/>
      <c r="R54" s="81"/>
      <c r="S54" s="8"/>
      <c r="T54" s="91"/>
      <c r="U54" s="64"/>
      <c r="V54" s="93"/>
      <c r="W54" s="8"/>
      <c r="X54" s="81"/>
      <c r="Y54" s="8"/>
      <c r="Z54" s="81"/>
      <c r="AA54" s="115"/>
      <c r="AB54" s="88"/>
      <c r="AC54" s="8"/>
      <c r="AD54" s="81"/>
      <c r="AE54" s="8"/>
      <c r="AF54" s="81"/>
      <c r="AG54" s="61"/>
      <c r="AH54" s="88"/>
      <c r="AI54" s="8"/>
      <c r="AJ54" s="81"/>
      <c r="AK54" s="8"/>
      <c r="AL54" s="81"/>
      <c r="AM54" s="8"/>
      <c r="AN54" s="81"/>
      <c r="AO54" s="8"/>
      <c r="AP54" s="81"/>
      <c r="AQ54" s="8"/>
      <c r="AR54" s="81"/>
      <c r="AS54" s="8"/>
      <c r="AT54" s="81"/>
      <c r="AU54" s="8"/>
      <c r="AV54" s="81"/>
      <c r="AW54" s="8"/>
      <c r="AX54" s="81"/>
    </row>
    <row r="55" spans="1:50" ht="12.75">
      <c r="A55" s="9" t="s">
        <v>54</v>
      </c>
      <c r="B55" s="25"/>
      <c r="C55" s="47"/>
      <c r="D55" s="47"/>
      <c r="E55" s="47"/>
      <c r="F55" s="47"/>
      <c r="G55" s="47"/>
      <c r="H55" s="47"/>
      <c r="I55" s="47"/>
      <c r="J55" s="43"/>
      <c r="K55" s="8"/>
      <c r="L55" s="81"/>
      <c r="M55" s="8"/>
      <c r="N55" s="81"/>
      <c r="O55" s="61"/>
      <c r="P55" s="88"/>
      <c r="Q55" s="8"/>
      <c r="R55" s="81"/>
      <c r="S55" s="8"/>
      <c r="T55" s="91"/>
      <c r="U55" s="64"/>
      <c r="V55" s="93"/>
      <c r="W55" s="8"/>
      <c r="X55" s="81"/>
      <c r="Y55" s="8"/>
      <c r="Z55" s="81"/>
      <c r="AA55" s="115"/>
      <c r="AB55" s="88"/>
      <c r="AC55" s="8"/>
      <c r="AD55" s="81"/>
      <c r="AE55" s="8"/>
      <c r="AF55" s="81"/>
      <c r="AG55" s="61"/>
      <c r="AH55" s="88"/>
      <c r="AI55" s="8"/>
      <c r="AJ55" s="81"/>
      <c r="AK55" s="8"/>
      <c r="AL55" s="81"/>
      <c r="AM55" s="8"/>
      <c r="AN55" s="81"/>
      <c r="AO55" s="8"/>
      <c r="AP55" s="81"/>
      <c r="AQ55" s="8"/>
      <c r="AR55" s="81"/>
      <c r="AS55" s="8"/>
      <c r="AT55" s="81"/>
      <c r="AU55" s="8"/>
      <c r="AV55" s="81"/>
      <c r="AW55" s="8"/>
      <c r="AX55" s="81"/>
    </row>
    <row r="56" spans="1:50" ht="12.75">
      <c r="A56" s="10" t="s">
        <v>55</v>
      </c>
      <c r="B56" s="26"/>
      <c r="C56" s="47"/>
      <c r="D56" s="47"/>
      <c r="E56" s="47"/>
      <c r="F56" s="47"/>
      <c r="G56" s="47"/>
      <c r="H56" s="47"/>
      <c r="I56" s="47"/>
      <c r="J56" s="43"/>
      <c r="K56" s="6"/>
      <c r="L56" s="82"/>
      <c r="M56" s="6"/>
      <c r="N56" s="82"/>
      <c r="O56" s="62"/>
      <c r="P56" s="89"/>
      <c r="Q56" s="6"/>
      <c r="R56" s="82"/>
      <c r="S56" s="6"/>
      <c r="T56" s="92"/>
      <c r="U56" s="65"/>
      <c r="V56" s="94"/>
      <c r="W56" s="6"/>
      <c r="X56" s="82"/>
      <c r="Y56" s="6"/>
      <c r="Z56" s="82"/>
      <c r="AA56" s="116"/>
      <c r="AB56" s="89"/>
      <c r="AC56" s="6"/>
      <c r="AD56" s="82"/>
      <c r="AE56" s="6"/>
      <c r="AF56" s="82"/>
      <c r="AG56" s="62"/>
      <c r="AH56" s="89"/>
      <c r="AI56" s="6"/>
      <c r="AJ56" s="82"/>
      <c r="AK56" s="6"/>
      <c r="AL56" s="82"/>
      <c r="AM56" s="6"/>
      <c r="AN56" s="82"/>
      <c r="AO56" s="6"/>
      <c r="AP56" s="82"/>
      <c r="AQ56" s="6"/>
      <c r="AR56" s="82"/>
      <c r="AS56" s="6"/>
      <c r="AT56" s="82"/>
      <c r="AU56" s="6"/>
      <c r="AV56" s="82"/>
      <c r="AW56" s="6"/>
      <c r="AX56" s="82"/>
    </row>
    <row r="57" spans="1:50" ht="12.75">
      <c r="A57" s="10" t="s">
        <v>56</v>
      </c>
      <c r="B57" s="26"/>
      <c r="C57" s="47"/>
      <c r="D57" s="47"/>
      <c r="E57" s="47"/>
      <c r="F57" s="47"/>
      <c r="G57" s="47"/>
      <c r="H57" s="47"/>
      <c r="I57" s="47"/>
      <c r="J57" s="43"/>
      <c r="K57" s="6"/>
      <c r="L57" s="82"/>
      <c r="M57" s="6"/>
      <c r="N57" s="82"/>
      <c r="O57" s="62"/>
      <c r="P57" s="89"/>
      <c r="Q57" s="6"/>
      <c r="R57" s="82"/>
      <c r="S57" s="6"/>
      <c r="T57" s="92"/>
      <c r="U57" s="65"/>
      <c r="V57" s="94"/>
      <c r="W57" s="6"/>
      <c r="X57" s="82"/>
      <c r="Y57" s="6"/>
      <c r="Z57" s="82"/>
      <c r="AA57" s="116"/>
      <c r="AB57" s="89"/>
      <c r="AC57" s="6"/>
      <c r="AD57" s="82"/>
      <c r="AE57" s="6"/>
      <c r="AF57" s="82"/>
      <c r="AG57" s="62"/>
      <c r="AH57" s="89"/>
      <c r="AI57" s="6"/>
      <c r="AJ57" s="82"/>
      <c r="AK57" s="6"/>
      <c r="AL57" s="82"/>
      <c r="AM57" s="6"/>
      <c r="AN57" s="82"/>
      <c r="AO57" s="6"/>
      <c r="AP57" s="82"/>
      <c r="AQ57" s="6"/>
      <c r="AR57" s="82"/>
      <c r="AS57" s="6"/>
      <c r="AT57" s="82"/>
      <c r="AU57" s="6"/>
      <c r="AV57" s="82"/>
      <c r="AW57" s="6"/>
      <c r="AX57" s="82"/>
    </row>
    <row r="58" spans="1:50" ht="12.75">
      <c r="A58" s="9" t="s">
        <v>57</v>
      </c>
      <c r="B58" s="25"/>
      <c r="C58" s="47"/>
      <c r="D58" s="47"/>
      <c r="E58" s="47"/>
      <c r="F58" s="47"/>
      <c r="G58" s="47"/>
      <c r="H58" s="47"/>
      <c r="I58" s="47"/>
      <c r="J58" s="43"/>
      <c r="K58" s="8"/>
      <c r="L58" s="81"/>
      <c r="M58" s="8"/>
      <c r="N58" s="81"/>
      <c r="O58" s="61"/>
      <c r="P58" s="88"/>
      <c r="Q58" s="8"/>
      <c r="R58" s="81"/>
      <c r="S58" s="8"/>
      <c r="T58" s="91"/>
      <c r="U58" s="64"/>
      <c r="V58" s="93"/>
      <c r="W58" s="8"/>
      <c r="X58" s="81"/>
      <c r="Y58" s="8"/>
      <c r="Z58" s="81"/>
      <c r="AA58" s="115"/>
      <c r="AB58" s="88"/>
      <c r="AC58" s="8"/>
      <c r="AD58" s="81"/>
      <c r="AE58" s="8"/>
      <c r="AF58" s="81"/>
      <c r="AG58" s="61"/>
      <c r="AH58" s="88"/>
      <c r="AI58" s="8"/>
      <c r="AJ58" s="81"/>
      <c r="AK58" s="8"/>
      <c r="AL58" s="81"/>
      <c r="AM58" s="8"/>
      <c r="AN58" s="81"/>
      <c r="AO58" s="8"/>
      <c r="AP58" s="81"/>
      <c r="AQ58" s="8"/>
      <c r="AR58" s="81"/>
      <c r="AS58" s="8"/>
      <c r="AT58" s="81"/>
      <c r="AU58" s="8"/>
      <c r="AV58" s="81"/>
      <c r="AW58" s="8"/>
      <c r="AX58" s="81"/>
    </row>
    <row r="59" spans="1:50" ht="12.75">
      <c r="A59" s="9" t="s">
        <v>58</v>
      </c>
      <c r="B59" s="25"/>
      <c r="C59" s="47"/>
      <c r="D59" s="47"/>
      <c r="E59" s="47"/>
      <c r="F59" s="47"/>
      <c r="G59" s="47"/>
      <c r="H59" s="47"/>
      <c r="I59" s="47"/>
      <c r="J59" s="43"/>
      <c r="K59" s="8"/>
      <c r="L59" s="81"/>
      <c r="M59" s="8"/>
      <c r="N59" s="81"/>
      <c r="O59" s="61"/>
      <c r="P59" s="88"/>
      <c r="Q59" s="8"/>
      <c r="R59" s="81"/>
      <c r="S59" s="8"/>
      <c r="T59" s="91"/>
      <c r="U59" s="64"/>
      <c r="V59" s="93"/>
      <c r="W59" s="8"/>
      <c r="X59" s="81"/>
      <c r="Y59" s="8"/>
      <c r="Z59" s="81"/>
      <c r="AA59" s="115"/>
      <c r="AB59" s="88"/>
      <c r="AC59" s="8"/>
      <c r="AD59" s="81"/>
      <c r="AE59" s="8"/>
      <c r="AF59" s="81"/>
      <c r="AG59" s="61"/>
      <c r="AH59" s="88"/>
      <c r="AI59" s="8"/>
      <c r="AJ59" s="81"/>
      <c r="AK59" s="8"/>
      <c r="AL59" s="81"/>
      <c r="AM59" s="8"/>
      <c r="AN59" s="81"/>
      <c r="AO59" s="8"/>
      <c r="AP59" s="81"/>
      <c r="AQ59" s="8"/>
      <c r="AR59" s="81"/>
      <c r="AS59" s="8"/>
      <c r="AT59" s="81"/>
      <c r="AU59" s="8"/>
      <c r="AV59" s="81"/>
      <c r="AW59" s="8"/>
      <c r="AX59" s="81"/>
    </row>
    <row r="60" spans="1:50" ht="12.75">
      <c r="A60" s="13"/>
      <c r="B60" s="29"/>
      <c r="C60" s="29"/>
      <c r="D60" s="29"/>
      <c r="E60" s="29"/>
      <c r="F60" s="29"/>
      <c r="G60" s="29"/>
      <c r="H60" s="29"/>
      <c r="I60" s="29"/>
      <c r="J60" s="72"/>
      <c r="K60" s="95"/>
      <c r="L60" s="96"/>
      <c r="M60" s="95"/>
      <c r="N60" s="96"/>
      <c r="O60" s="97"/>
      <c r="P60" s="98"/>
      <c r="Q60" s="95"/>
      <c r="R60" s="96"/>
      <c r="S60" s="95"/>
      <c r="T60" s="96"/>
      <c r="U60" s="97"/>
      <c r="V60" s="98"/>
      <c r="W60" s="95"/>
      <c r="X60" s="96"/>
      <c r="Y60" s="95"/>
      <c r="Z60" s="96"/>
      <c r="AA60" s="117"/>
      <c r="AB60" s="98"/>
      <c r="AC60" s="95"/>
      <c r="AD60" s="96"/>
      <c r="AE60" s="95"/>
      <c r="AF60" s="96"/>
      <c r="AG60" s="97"/>
      <c r="AH60" s="98"/>
      <c r="AI60" s="95"/>
      <c r="AJ60" s="96"/>
      <c r="AK60" s="95"/>
      <c r="AL60" s="96"/>
      <c r="AM60" s="95"/>
      <c r="AN60" s="96"/>
      <c r="AO60" s="95"/>
      <c r="AP60" s="96"/>
      <c r="AQ60" s="95"/>
      <c r="AR60" s="96"/>
      <c r="AS60" s="95"/>
      <c r="AT60" s="96"/>
      <c r="AU60" s="95"/>
      <c r="AV60" s="96"/>
      <c r="AW60" s="95"/>
      <c r="AX60" s="96"/>
    </row>
    <row r="61" spans="1:50" ht="12.75">
      <c r="A61" s="11" t="s">
        <v>59</v>
      </c>
      <c r="B61" s="28"/>
      <c r="C61" s="48"/>
      <c r="D61" s="48"/>
      <c r="E61" s="48"/>
      <c r="F61" s="48"/>
      <c r="G61" s="48"/>
      <c r="H61" s="48"/>
      <c r="I61" s="48"/>
      <c r="J61" s="43"/>
      <c r="K61" s="12">
        <f>_xlfn.IFERROR(AVERAGE(K26:K59),"")</f>
      </c>
      <c r="L61" s="83" t="str">
        <f>IF(K61="","M","")</f>
        <v>M</v>
      </c>
      <c r="M61" s="12">
        <f>_xlfn.IFERROR(AVERAGE(M26:M59),"")</f>
      </c>
      <c r="N61" s="83" t="str">
        <f>IF(M61="","M","")</f>
        <v>M</v>
      </c>
      <c r="O61" s="12">
        <f>_xlfn.IFERROR(AVERAGE(O26:O59),"")</f>
      </c>
      <c r="P61" s="83" t="str">
        <f>IF(O61="","M","")</f>
        <v>M</v>
      </c>
      <c r="Q61" s="12">
        <f>_xlfn.IFERROR(AVERAGE(Q26:Q59),"")</f>
      </c>
      <c r="R61" s="83" t="str">
        <f>IF(Q61="","M","")</f>
        <v>M</v>
      </c>
      <c r="S61" s="12">
        <f>_xlfn.IFERROR(AVERAGE(S26:S59),"")</f>
      </c>
      <c r="T61" s="83" t="str">
        <f>IF(S61="","M","")</f>
        <v>M</v>
      </c>
      <c r="U61" s="12">
        <f>_xlfn.IFERROR(AVERAGE(U26:U59),"")</f>
      </c>
      <c r="V61" s="83" t="str">
        <f>IF(U61="","M","")</f>
        <v>M</v>
      </c>
      <c r="W61" s="12">
        <f>_xlfn.IFERROR(AVERAGE(W26:W59),"")</f>
      </c>
      <c r="X61" s="83" t="str">
        <f>IF(W61="","M","")</f>
        <v>M</v>
      </c>
      <c r="Y61" s="12">
        <f>_xlfn.IFERROR(AVERAGE(Y26:Y59),"")</f>
      </c>
      <c r="Z61" s="83" t="str">
        <f>IF(Y61="","M","")</f>
        <v>M</v>
      </c>
      <c r="AA61" s="12">
        <f>_xlfn.IFERROR(AVERAGE(AA26:AA59),"")</f>
      </c>
      <c r="AB61" s="83" t="str">
        <f>IF(AA61="","M","")</f>
        <v>M</v>
      </c>
      <c r="AC61" s="12">
        <f>_xlfn.IFERROR(AVERAGE(AC26:AC59),"")</f>
      </c>
      <c r="AD61" s="83" t="str">
        <f>IF(AC61="","M","")</f>
        <v>M</v>
      </c>
      <c r="AE61" s="12">
        <f>_xlfn.IFERROR(AVERAGE(AE26:AE59),"")</f>
      </c>
      <c r="AF61" s="83" t="str">
        <f>IF(AE61="","M","")</f>
        <v>M</v>
      </c>
      <c r="AG61" s="12">
        <f>_xlfn.IFERROR(AVERAGE(AG26:AG59),"")</f>
      </c>
      <c r="AH61" s="83" t="str">
        <f>IF(AG61="","M","")</f>
        <v>M</v>
      </c>
      <c r="AI61" s="12">
        <f>_xlfn.IFERROR(AVERAGE(AI26:AI59),"")</f>
      </c>
      <c r="AJ61" s="83" t="str">
        <f>IF(AI61="","M","")</f>
        <v>M</v>
      </c>
      <c r="AK61" s="12">
        <f>_xlfn.IFERROR(AVERAGE(AK26:AK59),"")</f>
      </c>
      <c r="AL61" s="83" t="str">
        <f>IF(AK61="","M","")</f>
        <v>M</v>
      </c>
      <c r="AM61" s="12">
        <f>_xlfn.IFERROR(AVERAGE(AM26:AM59),"")</f>
      </c>
      <c r="AN61" s="83" t="str">
        <f>IF(AM61="","M","")</f>
        <v>M</v>
      </c>
      <c r="AO61" s="12">
        <f>_xlfn.IFERROR(AVERAGE(AO26:AO59),"")</f>
      </c>
      <c r="AP61" s="83" t="str">
        <f>IF(AO61="","M","")</f>
        <v>M</v>
      </c>
      <c r="AQ61" s="12">
        <f>_xlfn.IFERROR(AVERAGE(AQ26:AQ59),"")</f>
      </c>
      <c r="AR61" s="83" t="str">
        <f>IF(AQ61="","M","")</f>
        <v>M</v>
      </c>
      <c r="AS61" s="12">
        <f>_xlfn.IFERROR(AVERAGE(AS26:AS59),"")</f>
      </c>
      <c r="AT61" s="83" t="str">
        <f>IF(AS61="","M","")</f>
        <v>M</v>
      </c>
      <c r="AU61" s="12">
        <f>_xlfn.IFERROR(AVERAGE(AU26:AU59),"")</f>
      </c>
      <c r="AV61" s="83" t="str">
        <f>IF(AU61="","M","")</f>
        <v>M</v>
      </c>
      <c r="AW61" s="12">
        <f>_xlfn.IFERROR(AVERAGE(AW26:AW59),"")</f>
      </c>
      <c r="AX61" s="83" t="str">
        <f>IF(AW61="","M","")</f>
        <v>M</v>
      </c>
    </row>
    <row r="62" spans="1:50" ht="12.75">
      <c r="A62" s="11" t="s">
        <v>60</v>
      </c>
      <c r="B62" s="28"/>
      <c r="C62" s="48"/>
      <c r="D62" s="48"/>
      <c r="E62" s="48"/>
      <c r="F62" s="48"/>
      <c r="G62" s="48"/>
      <c r="H62" s="48"/>
      <c r="I62" s="48"/>
      <c r="J62" s="43"/>
      <c r="K62" s="12">
        <f>_xlfn.IFERROR(AVERAGE(K27:K28,K31:K38,K40,K42,K45,K47,K50:K55,K58),"")</f>
      </c>
      <c r="L62" s="83" t="str">
        <f>IF(K62="","M","")</f>
        <v>M</v>
      </c>
      <c r="M62" s="12">
        <f>_xlfn.IFERROR(AVERAGE(M27:M28,M31:M38,M40,M42,M45,M47,M50:M55,M58),"")</f>
      </c>
      <c r="N62" s="83" t="str">
        <f>IF(M62="","M","")</f>
        <v>M</v>
      </c>
      <c r="O62" s="12">
        <f>_xlfn.IFERROR(AVERAGE(O27:O28,O31:O38,O40,O42,O45,O47,O50:O55,O58),"")</f>
      </c>
      <c r="P62" s="83" t="str">
        <f>IF(O62="","M","")</f>
        <v>M</v>
      </c>
      <c r="Q62" s="12">
        <f>_xlfn.IFERROR(AVERAGE(Q27:Q28,Q31:Q38,Q40,Q42,Q45,Q47,Q50:Q55,Q58),"")</f>
      </c>
      <c r="R62" s="83" t="str">
        <f>IF(Q62="","M","")</f>
        <v>M</v>
      </c>
      <c r="S62" s="12">
        <f>_xlfn.IFERROR(AVERAGE(S27:S28,S31:S38,S40,S42,S45,S47,S50:S55,S58),"")</f>
      </c>
      <c r="T62" s="83" t="str">
        <f>IF(S62="","M","")</f>
        <v>M</v>
      </c>
      <c r="U62" s="12">
        <f>_xlfn.IFERROR(AVERAGE(U27:U28,U31:U38,U40,U42,U45,U47,U50:U55,U58),"")</f>
      </c>
      <c r="V62" s="83" t="str">
        <f>IF(U62="","M","")</f>
        <v>M</v>
      </c>
      <c r="W62" s="12">
        <f>_xlfn.IFERROR(AVERAGE(W27:W28,W31:W38,W40,W42,W45,W47,W50:W55,W58),"")</f>
      </c>
      <c r="X62" s="83" t="str">
        <f>IF(W62="","M","")</f>
        <v>M</v>
      </c>
      <c r="Y62" s="12">
        <f>_xlfn.IFERROR(AVERAGE(Y27:Y28,Y31:Y38,Y40,Y42,Y45,Y47,Y50:Y55,Y58),"")</f>
      </c>
      <c r="Z62" s="83" t="str">
        <f>IF(Y62="","M","")</f>
        <v>M</v>
      </c>
      <c r="AA62" s="12">
        <f>_xlfn.IFERROR(AVERAGE(AA27:AA28,AA31:AA38,AA40,AA42,AA45,AA47,AA50:AA55,AA58),"")</f>
      </c>
      <c r="AB62" s="83" t="str">
        <f>IF(AA62="","M","")</f>
        <v>M</v>
      </c>
      <c r="AC62" s="12">
        <f>_xlfn.IFERROR(AVERAGE(AC27:AC28,AC31:AC38,AC40,AC42,AC45,AC47,AC50:AC55,AC58),"")</f>
      </c>
      <c r="AD62" s="83" t="str">
        <f>IF(AC62="","M","")</f>
        <v>M</v>
      </c>
      <c r="AE62" s="12">
        <f>_xlfn.IFERROR(AVERAGE(AE27:AE28,AE31:AE38,AE40,AE42,AE45,AE47,AE50:AE55,AE58),"")</f>
      </c>
      <c r="AF62" s="83" t="str">
        <f>IF(AE62="","M","")</f>
        <v>M</v>
      </c>
      <c r="AG62" s="12">
        <f>_xlfn.IFERROR(AVERAGE(AG27:AG28,AG31:AG38,AG40,AG42,AG45,AG47,AG50:AG55,AG58),"")</f>
      </c>
      <c r="AH62" s="83" t="str">
        <f>IF(AG62="","M","")</f>
        <v>M</v>
      </c>
      <c r="AI62" s="12">
        <f>_xlfn.IFERROR(AVERAGE(AI27:AI28,AI31:AI38,AI40,AI42,AI45,AI47,AI50:AI55,AI58),"")</f>
      </c>
      <c r="AJ62" s="83" t="str">
        <f>IF(AI62="","M","")</f>
        <v>M</v>
      </c>
      <c r="AK62" s="12">
        <f>_xlfn.IFERROR(AVERAGE(AK27:AK28,AK31:AK38,AK40,AK42,AK45,AK47,AK50:AK55,AK58),"")</f>
      </c>
      <c r="AL62" s="83" t="str">
        <f>IF(AK62="","M","")</f>
        <v>M</v>
      </c>
      <c r="AM62" s="12">
        <f>_xlfn.IFERROR(AVERAGE(AM27:AM28,AM31:AM38,AM40,AM42,AM45,AM47,AM50:AM55,AM58),"")</f>
      </c>
      <c r="AN62" s="83" t="str">
        <f>IF(AM62="","M","")</f>
        <v>M</v>
      </c>
      <c r="AO62" s="12">
        <f>_xlfn.IFERROR(AVERAGE(AO27:AO28,AO31:AO38,AO40,AO42,AO45,AO47,AO50:AO55,AO58),"")</f>
      </c>
      <c r="AP62" s="83" t="str">
        <f>IF(AO62="","M","")</f>
        <v>M</v>
      </c>
      <c r="AQ62" s="12">
        <f>_xlfn.IFERROR(AVERAGE(AQ27:AQ28,AQ31:AQ38,AQ40,AQ42,AQ45,AQ47,AQ50:AQ55,AQ58),"")</f>
      </c>
      <c r="AR62" s="83" t="str">
        <f>IF(AQ62="","M","")</f>
        <v>M</v>
      </c>
      <c r="AS62" s="12">
        <f>_xlfn.IFERROR(AVERAGE(AS27:AS28,AS31:AS38,AS40,AS42,AS45,AS47,AS50:AS55,AS58),"")</f>
      </c>
      <c r="AT62" s="83" t="str">
        <f>IF(AS62="","M","")</f>
        <v>M</v>
      </c>
      <c r="AU62" s="12">
        <f>_xlfn.IFERROR(AVERAGE(AU27:AU28,AU31:AU38,AU40,AU42,AU45,AU47,AU50:AU55,AU58),"")</f>
      </c>
      <c r="AV62" s="83" t="str">
        <f>IF(AU62="","M","")</f>
        <v>M</v>
      </c>
      <c r="AW62" s="12">
        <f>_xlfn.IFERROR(AVERAGE(AW27:AW28,AW31:AW38,AW40,AW42,AW45,AW47,AW50:AW55,AW58),"")</f>
      </c>
      <c r="AX62" s="83" t="str">
        <f>IF(AW62="","M","")</f>
        <v>M</v>
      </c>
    </row>
    <row r="63" spans="1:50" ht="12.75">
      <c r="A63" s="13"/>
      <c r="B63" s="29"/>
      <c r="C63" s="29"/>
      <c r="D63" s="29"/>
      <c r="E63" s="29"/>
      <c r="F63" s="29"/>
      <c r="G63" s="29"/>
      <c r="H63" s="29"/>
      <c r="I63" s="29"/>
      <c r="J63" s="72"/>
      <c r="K63" s="95"/>
      <c r="L63" s="96"/>
      <c r="M63" s="95"/>
      <c r="N63" s="96"/>
      <c r="O63" s="97"/>
      <c r="P63" s="98"/>
      <c r="Q63" s="95"/>
      <c r="R63" s="96"/>
      <c r="S63" s="95"/>
      <c r="T63" s="96"/>
      <c r="U63" s="97"/>
      <c r="V63" s="98"/>
      <c r="W63" s="95"/>
      <c r="X63" s="96"/>
      <c r="Y63" s="95"/>
      <c r="Z63" s="96"/>
      <c r="AA63" s="117"/>
      <c r="AB63" s="98"/>
      <c r="AC63" s="95"/>
      <c r="AD63" s="96"/>
      <c r="AE63" s="95"/>
      <c r="AF63" s="96"/>
      <c r="AG63" s="97"/>
      <c r="AH63" s="98"/>
      <c r="AI63" s="95"/>
      <c r="AJ63" s="96"/>
      <c r="AK63" s="95"/>
      <c r="AL63" s="96"/>
      <c r="AM63" s="95"/>
      <c r="AN63" s="96"/>
      <c r="AO63" s="95"/>
      <c r="AP63" s="96"/>
      <c r="AQ63" s="95"/>
      <c r="AR63" s="96"/>
      <c r="AS63" s="95"/>
      <c r="AT63" s="96"/>
      <c r="AU63" s="95"/>
      <c r="AV63" s="96"/>
      <c r="AW63" s="95"/>
      <c r="AX63" s="96"/>
    </row>
    <row r="64" spans="1:50" ht="12.75">
      <c r="A64" s="13" t="s">
        <v>61</v>
      </c>
      <c r="B64" s="29"/>
      <c r="C64" s="27"/>
      <c r="D64" s="27"/>
      <c r="E64" s="27"/>
      <c r="F64" s="27"/>
      <c r="G64" s="27"/>
      <c r="H64" s="27"/>
      <c r="I64" s="27"/>
      <c r="J64" s="43"/>
      <c r="K64" s="95"/>
      <c r="L64" s="96"/>
      <c r="M64" s="95"/>
      <c r="N64" s="96"/>
      <c r="O64" s="97"/>
      <c r="P64" s="98"/>
      <c r="Q64" s="95"/>
      <c r="R64" s="96"/>
      <c r="S64" s="95"/>
      <c r="T64" s="96"/>
      <c r="U64" s="97"/>
      <c r="V64" s="98"/>
      <c r="W64" s="95"/>
      <c r="X64" s="96"/>
      <c r="Y64" s="95"/>
      <c r="Z64" s="96"/>
      <c r="AA64" s="117"/>
      <c r="AB64" s="98"/>
      <c r="AC64" s="95"/>
      <c r="AD64" s="96"/>
      <c r="AE64" s="95"/>
      <c r="AF64" s="96"/>
      <c r="AG64" s="97"/>
      <c r="AH64" s="98"/>
      <c r="AI64" s="95"/>
      <c r="AJ64" s="96"/>
      <c r="AK64" s="95"/>
      <c r="AL64" s="96"/>
      <c r="AM64" s="95"/>
      <c r="AN64" s="96"/>
      <c r="AO64" s="95"/>
      <c r="AP64" s="96"/>
      <c r="AQ64" s="95"/>
      <c r="AR64" s="96"/>
      <c r="AS64" s="95"/>
      <c r="AT64" s="96"/>
      <c r="AU64" s="95"/>
      <c r="AV64" s="96"/>
      <c r="AW64" s="95"/>
      <c r="AX64" s="96"/>
    </row>
    <row r="65" spans="1:50" ht="12.75">
      <c r="A65" s="9" t="s">
        <v>62</v>
      </c>
      <c r="B65" s="24"/>
      <c r="C65" s="46"/>
      <c r="D65" s="46"/>
      <c r="E65" s="46"/>
      <c r="F65" s="46"/>
      <c r="G65" s="46"/>
      <c r="H65" s="46"/>
      <c r="I65" s="46"/>
      <c r="J65" s="43"/>
      <c r="K65" s="8"/>
      <c r="L65" s="81"/>
      <c r="M65" s="8"/>
      <c r="N65" s="81"/>
      <c r="O65" s="61"/>
      <c r="P65" s="88"/>
      <c r="Q65" s="8"/>
      <c r="R65" s="81"/>
      <c r="S65" s="8"/>
      <c r="T65" s="91"/>
      <c r="U65" s="64"/>
      <c r="V65" s="93"/>
      <c r="W65" s="8"/>
      <c r="X65" s="81"/>
      <c r="Y65" s="8"/>
      <c r="Z65" s="81"/>
      <c r="AA65" s="115"/>
      <c r="AB65" s="88"/>
      <c r="AC65" s="8"/>
      <c r="AD65" s="81"/>
      <c r="AE65" s="8"/>
      <c r="AF65" s="81"/>
      <c r="AG65" s="61"/>
      <c r="AH65" s="88"/>
      <c r="AI65" s="8"/>
      <c r="AJ65" s="81"/>
      <c r="AK65" s="8"/>
      <c r="AL65" s="81"/>
      <c r="AM65" s="8"/>
      <c r="AN65" s="81"/>
      <c r="AO65" s="8"/>
      <c r="AP65" s="81"/>
      <c r="AQ65" s="8"/>
      <c r="AR65" s="81"/>
      <c r="AS65" s="8"/>
      <c r="AT65" s="81"/>
      <c r="AU65" s="8"/>
      <c r="AV65" s="81"/>
      <c r="AW65" s="8"/>
      <c r="AX65" s="81"/>
    </row>
    <row r="66" spans="1:50" ht="12.75">
      <c r="A66" s="9" t="s">
        <v>63</v>
      </c>
      <c r="B66" s="25"/>
      <c r="C66" s="47"/>
      <c r="D66" s="47"/>
      <c r="E66" s="47"/>
      <c r="F66" s="47"/>
      <c r="G66" s="47"/>
      <c r="H66" s="47"/>
      <c r="I66" s="47"/>
      <c r="J66" s="43"/>
      <c r="K66" s="3"/>
      <c r="L66" s="81"/>
      <c r="M66" s="3"/>
      <c r="N66" s="81"/>
      <c r="O66" s="61"/>
      <c r="P66" s="88"/>
      <c r="Q66" s="3"/>
      <c r="R66" s="81"/>
      <c r="S66" s="3"/>
      <c r="T66" s="81"/>
      <c r="U66" s="61"/>
      <c r="V66" s="88"/>
      <c r="W66" s="3"/>
      <c r="X66" s="81"/>
      <c r="Y66" s="3"/>
      <c r="Z66" s="81"/>
      <c r="AA66" s="115"/>
      <c r="AB66" s="88"/>
      <c r="AC66" s="3"/>
      <c r="AD66" s="81"/>
      <c r="AE66" s="3"/>
      <c r="AF66" s="81"/>
      <c r="AG66" s="61"/>
      <c r="AH66" s="88"/>
      <c r="AI66" s="3"/>
      <c r="AJ66" s="81"/>
      <c r="AK66" s="3"/>
      <c r="AL66" s="81"/>
      <c r="AM66" s="3"/>
      <c r="AN66" s="81"/>
      <c r="AO66" s="3"/>
      <c r="AP66" s="81"/>
      <c r="AQ66" s="3"/>
      <c r="AR66" s="81"/>
      <c r="AS66" s="3"/>
      <c r="AT66" s="81"/>
      <c r="AU66" s="3"/>
      <c r="AV66" s="81"/>
      <c r="AW66" s="3"/>
      <c r="AX66" s="81"/>
    </row>
    <row r="67" spans="1:50" ht="12.75">
      <c r="A67" s="10" t="s">
        <v>64</v>
      </c>
      <c r="B67" s="30"/>
      <c r="C67" s="49"/>
      <c r="D67" s="49"/>
      <c r="E67" s="49"/>
      <c r="F67" s="49"/>
      <c r="G67" s="49"/>
      <c r="H67" s="49"/>
      <c r="I67" s="49"/>
      <c r="J67" s="43"/>
      <c r="K67" s="6"/>
      <c r="L67" s="82"/>
      <c r="M67" s="7"/>
      <c r="N67" s="82"/>
      <c r="O67" s="62"/>
      <c r="P67" s="89"/>
      <c r="Q67" s="7"/>
      <c r="R67" s="82"/>
      <c r="S67" s="6"/>
      <c r="T67" s="92"/>
      <c r="U67" s="65"/>
      <c r="V67" s="94"/>
      <c r="W67" s="7"/>
      <c r="X67" s="82"/>
      <c r="Y67" s="7"/>
      <c r="Z67" s="82"/>
      <c r="AA67" s="116"/>
      <c r="AB67" s="89"/>
      <c r="AC67" s="7"/>
      <c r="AD67" s="82"/>
      <c r="AE67" s="6"/>
      <c r="AF67" s="82"/>
      <c r="AG67" s="62"/>
      <c r="AH67" s="89"/>
      <c r="AI67" s="7"/>
      <c r="AJ67" s="82"/>
      <c r="AK67" s="7"/>
      <c r="AL67" s="82"/>
      <c r="AM67" s="7"/>
      <c r="AN67" s="82"/>
      <c r="AO67" s="7"/>
      <c r="AP67" s="82"/>
      <c r="AQ67" s="7"/>
      <c r="AR67" s="82"/>
      <c r="AS67" s="7"/>
      <c r="AT67" s="82"/>
      <c r="AU67" s="7"/>
      <c r="AV67" s="82"/>
      <c r="AW67" s="7"/>
      <c r="AX67" s="82"/>
    </row>
    <row r="68" spans="1:50" ht="12.75">
      <c r="A68" s="14" t="s">
        <v>65</v>
      </c>
      <c r="B68" s="30"/>
      <c r="C68" s="49"/>
      <c r="D68" s="49"/>
      <c r="E68" s="49"/>
      <c r="F68" s="49"/>
      <c r="G68" s="49"/>
      <c r="H68" s="49"/>
      <c r="I68" s="49"/>
      <c r="J68" s="43"/>
      <c r="K68" s="6"/>
      <c r="L68" s="82"/>
      <c r="M68" s="7"/>
      <c r="N68" s="82"/>
      <c r="O68" s="62"/>
      <c r="P68" s="89"/>
      <c r="Q68" s="7"/>
      <c r="R68" s="82"/>
      <c r="S68" s="6"/>
      <c r="T68" s="92"/>
      <c r="U68" s="65"/>
      <c r="V68" s="94"/>
      <c r="W68" s="7"/>
      <c r="X68" s="82"/>
      <c r="Y68" s="7"/>
      <c r="Z68" s="82"/>
      <c r="AA68" s="116"/>
      <c r="AB68" s="89"/>
      <c r="AC68" s="7"/>
      <c r="AD68" s="82"/>
      <c r="AE68" s="6"/>
      <c r="AF68" s="82"/>
      <c r="AG68" s="62"/>
      <c r="AH68" s="89"/>
      <c r="AI68" s="7"/>
      <c r="AJ68" s="82"/>
      <c r="AK68" s="7"/>
      <c r="AL68" s="82"/>
      <c r="AM68" s="7"/>
      <c r="AN68" s="82"/>
      <c r="AO68" s="7"/>
      <c r="AP68" s="82"/>
      <c r="AQ68" s="7"/>
      <c r="AR68" s="82"/>
      <c r="AS68" s="7"/>
      <c r="AT68" s="82"/>
      <c r="AU68" s="7"/>
      <c r="AV68" s="82"/>
      <c r="AW68" s="7"/>
      <c r="AX68" s="82"/>
    </row>
    <row r="69" spans="1:50" ht="12.75">
      <c r="A69" s="15" t="s">
        <v>66</v>
      </c>
      <c r="B69" s="31"/>
      <c r="C69" s="49"/>
      <c r="D69" s="49"/>
      <c r="E69" s="49"/>
      <c r="F69" s="49"/>
      <c r="G69" s="49"/>
      <c r="H69" s="49"/>
      <c r="I69" s="49"/>
      <c r="J69" s="43"/>
      <c r="K69" s="8"/>
      <c r="L69" s="81"/>
      <c r="M69" s="3"/>
      <c r="N69" s="81"/>
      <c r="O69" s="61"/>
      <c r="P69" s="88"/>
      <c r="Q69" s="3"/>
      <c r="R69" s="81"/>
      <c r="S69" s="8"/>
      <c r="T69" s="91"/>
      <c r="U69" s="64"/>
      <c r="V69" s="93"/>
      <c r="W69" s="3"/>
      <c r="X69" s="81"/>
      <c r="Y69" s="3"/>
      <c r="Z69" s="81"/>
      <c r="AA69" s="115"/>
      <c r="AB69" s="88"/>
      <c r="AC69" s="3"/>
      <c r="AD69" s="81"/>
      <c r="AE69" s="8"/>
      <c r="AF69" s="81"/>
      <c r="AG69" s="61"/>
      <c r="AH69" s="88"/>
      <c r="AI69" s="3"/>
      <c r="AJ69" s="81"/>
      <c r="AK69" s="3"/>
      <c r="AL69" s="81"/>
      <c r="AM69" s="3"/>
      <c r="AN69" s="81"/>
      <c r="AO69" s="3"/>
      <c r="AP69" s="81"/>
      <c r="AQ69" s="3"/>
      <c r="AR69" s="81"/>
      <c r="AS69" s="3"/>
      <c r="AT69" s="81"/>
      <c r="AU69" s="3"/>
      <c r="AV69" s="81"/>
      <c r="AW69" s="3"/>
      <c r="AX69" s="81"/>
    </row>
    <row r="70" spans="1:50" ht="12.75">
      <c r="A70" s="9" t="s">
        <v>67</v>
      </c>
      <c r="B70" s="24"/>
      <c r="C70" s="46"/>
      <c r="D70" s="46"/>
      <c r="E70" s="46"/>
      <c r="F70" s="46"/>
      <c r="G70" s="46"/>
      <c r="H70" s="46"/>
      <c r="I70" s="46"/>
      <c r="J70" s="43"/>
      <c r="K70" s="8"/>
      <c r="L70" s="99"/>
      <c r="M70" s="100"/>
      <c r="N70" s="99"/>
      <c r="O70" s="101"/>
      <c r="P70" s="102"/>
      <c r="Q70" s="100"/>
      <c r="R70" s="99"/>
      <c r="S70" s="8"/>
      <c r="T70" s="91"/>
      <c r="U70" s="64"/>
      <c r="V70" s="93"/>
      <c r="W70" s="100"/>
      <c r="X70" s="99"/>
      <c r="Y70" s="100"/>
      <c r="Z70" s="99"/>
      <c r="AA70" s="118"/>
      <c r="AB70" s="102"/>
      <c r="AC70" s="100"/>
      <c r="AD70" s="99"/>
      <c r="AE70" s="8"/>
      <c r="AF70" s="99"/>
      <c r="AG70" s="101"/>
      <c r="AH70" s="102"/>
      <c r="AI70" s="100"/>
      <c r="AJ70" s="99"/>
      <c r="AK70" s="100"/>
      <c r="AL70" s="99"/>
      <c r="AM70" s="100"/>
      <c r="AN70" s="99"/>
      <c r="AO70" s="100"/>
      <c r="AP70" s="99"/>
      <c r="AQ70" s="100"/>
      <c r="AR70" s="99"/>
      <c r="AS70" s="100"/>
      <c r="AT70" s="99"/>
      <c r="AU70" s="100"/>
      <c r="AV70" s="99"/>
      <c r="AW70" s="100"/>
      <c r="AX70" s="99"/>
    </row>
    <row r="71" spans="1:50" ht="12.75">
      <c r="A71" s="10" t="s">
        <v>68</v>
      </c>
      <c r="B71" s="32"/>
      <c r="C71" s="46"/>
      <c r="D71" s="46"/>
      <c r="E71" s="46"/>
      <c r="F71" s="46"/>
      <c r="G71" s="46"/>
      <c r="H71" s="46"/>
      <c r="I71" s="46"/>
      <c r="J71" s="43"/>
      <c r="K71" s="6"/>
      <c r="L71" s="103"/>
      <c r="M71" s="104"/>
      <c r="N71" s="103"/>
      <c r="O71" s="105"/>
      <c r="P71" s="106"/>
      <c r="Q71" s="104"/>
      <c r="R71" s="103"/>
      <c r="S71" s="6"/>
      <c r="T71" s="92"/>
      <c r="U71" s="65"/>
      <c r="V71" s="94"/>
      <c r="W71" s="104"/>
      <c r="X71" s="103"/>
      <c r="Y71" s="104"/>
      <c r="Z71" s="103"/>
      <c r="AA71" s="119"/>
      <c r="AB71" s="106"/>
      <c r="AC71" s="104"/>
      <c r="AD71" s="103"/>
      <c r="AE71" s="6"/>
      <c r="AF71" s="103"/>
      <c r="AG71" s="105"/>
      <c r="AH71" s="106"/>
      <c r="AI71" s="104"/>
      <c r="AJ71" s="103"/>
      <c r="AK71" s="104"/>
      <c r="AL71" s="103"/>
      <c r="AM71" s="104"/>
      <c r="AN71" s="103"/>
      <c r="AO71" s="104"/>
      <c r="AP71" s="103"/>
      <c r="AQ71" s="104"/>
      <c r="AR71" s="103"/>
      <c r="AS71" s="104"/>
      <c r="AT71" s="103"/>
      <c r="AU71" s="104"/>
      <c r="AV71" s="103"/>
      <c r="AW71" s="104"/>
      <c r="AX71" s="103"/>
    </row>
    <row r="72" spans="1:50" ht="12.75">
      <c r="A72" s="10" t="s">
        <v>69</v>
      </c>
      <c r="B72" s="32"/>
      <c r="C72" s="46"/>
      <c r="D72" s="46"/>
      <c r="E72" s="46"/>
      <c r="F72" s="46"/>
      <c r="G72" s="46"/>
      <c r="H72" s="46"/>
      <c r="I72" s="46"/>
      <c r="J72" s="43"/>
      <c r="K72" s="6"/>
      <c r="L72" s="82"/>
      <c r="M72" s="7"/>
      <c r="N72" s="82"/>
      <c r="O72" s="62"/>
      <c r="P72" s="89"/>
      <c r="Q72" s="7"/>
      <c r="R72" s="82"/>
      <c r="S72" s="6"/>
      <c r="T72" s="92"/>
      <c r="U72" s="65"/>
      <c r="V72" s="94"/>
      <c r="W72" s="7"/>
      <c r="X72" s="82"/>
      <c r="Y72" s="7"/>
      <c r="Z72" s="82"/>
      <c r="AA72" s="116"/>
      <c r="AB72" s="89"/>
      <c r="AC72" s="7"/>
      <c r="AD72" s="82"/>
      <c r="AE72" s="6"/>
      <c r="AF72" s="82"/>
      <c r="AG72" s="62"/>
      <c r="AH72" s="89"/>
      <c r="AI72" s="7"/>
      <c r="AJ72" s="82"/>
      <c r="AK72" s="7"/>
      <c r="AL72" s="82"/>
      <c r="AM72" s="7"/>
      <c r="AN72" s="82"/>
      <c r="AO72" s="7"/>
      <c r="AP72" s="82"/>
      <c r="AQ72" s="7"/>
      <c r="AR72" s="82"/>
      <c r="AS72" s="7"/>
      <c r="AT72" s="82"/>
      <c r="AU72" s="7"/>
      <c r="AV72" s="82"/>
      <c r="AW72" s="7"/>
      <c r="AX72" s="82"/>
    </row>
    <row r="73" spans="1:50" ht="12.75">
      <c r="A73" s="15" t="s">
        <v>70</v>
      </c>
      <c r="B73" s="33"/>
      <c r="C73" s="50"/>
      <c r="D73" s="50"/>
      <c r="E73" s="50"/>
      <c r="F73" s="50"/>
      <c r="G73" s="50"/>
      <c r="H73" s="50"/>
      <c r="I73" s="50"/>
      <c r="J73" s="43"/>
      <c r="K73" s="8"/>
      <c r="L73" s="99"/>
      <c r="M73" s="100"/>
      <c r="N73" s="99"/>
      <c r="O73" s="101"/>
      <c r="P73" s="102"/>
      <c r="Q73" s="100"/>
      <c r="R73" s="99"/>
      <c r="S73" s="8"/>
      <c r="T73" s="91"/>
      <c r="U73" s="64"/>
      <c r="V73" s="93"/>
      <c r="W73" s="100"/>
      <c r="X73" s="99"/>
      <c r="Y73" s="100"/>
      <c r="Z73" s="99"/>
      <c r="AA73" s="118"/>
      <c r="AB73" s="102"/>
      <c r="AC73" s="100"/>
      <c r="AD73" s="99"/>
      <c r="AE73" s="8"/>
      <c r="AF73" s="99"/>
      <c r="AG73" s="101"/>
      <c r="AH73" s="102"/>
      <c r="AI73" s="100"/>
      <c r="AJ73" s="99"/>
      <c r="AK73" s="100"/>
      <c r="AL73" s="99"/>
      <c r="AM73" s="100"/>
      <c r="AN73" s="99"/>
      <c r="AO73" s="100"/>
      <c r="AP73" s="99"/>
      <c r="AQ73" s="100"/>
      <c r="AR73" s="99"/>
      <c r="AS73" s="100"/>
      <c r="AT73" s="99"/>
      <c r="AU73" s="100"/>
      <c r="AV73" s="99"/>
      <c r="AW73" s="100"/>
      <c r="AX73" s="99"/>
    </row>
    <row r="74" spans="1:50" ht="12.75">
      <c r="A74" s="15" t="s">
        <v>71</v>
      </c>
      <c r="B74" s="33"/>
      <c r="C74" s="50"/>
      <c r="D74" s="50"/>
      <c r="E74" s="50"/>
      <c r="F74" s="50"/>
      <c r="G74" s="50"/>
      <c r="H74" s="50"/>
      <c r="I74" s="50"/>
      <c r="J74" s="43"/>
      <c r="K74" s="3"/>
      <c r="L74" s="81"/>
      <c r="M74" s="3"/>
      <c r="N74" s="81"/>
      <c r="O74" s="61"/>
      <c r="P74" s="88"/>
      <c r="Q74" s="3"/>
      <c r="R74" s="81"/>
      <c r="S74" s="3"/>
      <c r="T74" s="81"/>
      <c r="U74" s="61"/>
      <c r="V74" s="88"/>
      <c r="W74" s="3"/>
      <c r="X74" s="81"/>
      <c r="Y74" s="3"/>
      <c r="Z74" s="81"/>
      <c r="AA74" s="115"/>
      <c r="AB74" s="88"/>
      <c r="AC74" s="3"/>
      <c r="AD74" s="81"/>
      <c r="AE74" s="3"/>
      <c r="AF74" s="81"/>
      <c r="AG74" s="61"/>
      <c r="AH74" s="88"/>
      <c r="AI74" s="3"/>
      <c r="AJ74" s="81"/>
      <c r="AK74" s="3"/>
      <c r="AL74" s="81"/>
      <c r="AM74" s="3"/>
      <c r="AN74" s="81"/>
      <c r="AO74" s="3"/>
      <c r="AP74" s="81"/>
      <c r="AQ74" s="3"/>
      <c r="AR74" s="81"/>
      <c r="AS74" s="3"/>
      <c r="AT74" s="81"/>
      <c r="AU74" s="3"/>
      <c r="AV74" s="81"/>
      <c r="AW74" s="3"/>
      <c r="AX74" s="81"/>
    </row>
    <row r="75" spans="1:50" ht="12.75">
      <c r="A75" s="13"/>
      <c r="B75" s="29"/>
      <c r="C75" s="29"/>
      <c r="D75" s="29"/>
      <c r="E75" s="29"/>
      <c r="F75" s="29"/>
      <c r="G75" s="29"/>
      <c r="H75" s="29"/>
      <c r="I75" s="29"/>
      <c r="J75" s="72"/>
      <c r="K75" s="95"/>
      <c r="L75" s="96"/>
      <c r="M75" s="95"/>
      <c r="N75" s="96"/>
      <c r="O75" s="97"/>
      <c r="P75" s="98"/>
      <c r="Q75" s="95"/>
      <c r="R75" s="96"/>
      <c r="S75" s="95"/>
      <c r="T75" s="96"/>
      <c r="U75" s="97"/>
      <c r="V75" s="98"/>
      <c r="W75" s="95"/>
      <c r="X75" s="96"/>
      <c r="Y75" s="95"/>
      <c r="Z75" s="96"/>
      <c r="AA75" s="117"/>
      <c r="AB75" s="98"/>
      <c r="AC75" s="95"/>
      <c r="AD75" s="96"/>
      <c r="AE75" s="95"/>
      <c r="AF75" s="96"/>
      <c r="AG75" s="97"/>
      <c r="AH75" s="98"/>
      <c r="AI75" s="95"/>
      <c r="AJ75" s="96"/>
      <c r="AK75" s="95"/>
      <c r="AL75" s="96"/>
      <c r="AM75" s="95"/>
      <c r="AN75" s="96"/>
      <c r="AO75" s="95"/>
      <c r="AP75" s="96"/>
      <c r="AQ75" s="95"/>
      <c r="AR75" s="96"/>
      <c r="AS75" s="95"/>
      <c r="AT75" s="96"/>
      <c r="AU75" s="95"/>
      <c r="AV75" s="96"/>
      <c r="AW75" s="95"/>
      <c r="AX75" s="96"/>
    </row>
    <row r="76" spans="1:50" ht="12.75">
      <c r="A76" s="16" t="s">
        <v>72</v>
      </c>
      <c r="B76" s="34"/>
      <c r="C76" s="51"/>
      <c r="D76" s="51"/>
      <c r="E76" s="51"/>
      <c r="F76" s="51"/>
      <c r="G76" s="51"/>
      <c r="H76" s="51"/>
      <c r="I76" s="51"/>
      <c r="J76" s="43"/>
      <c r="K76" s="107"/>
      <c r="L76" s="108"/>
      <c r="M76" s="109"/>
      <c r="N76" s="108"/>
      <c r="O76" s="107"/>
      <c r="P76" s="110"/>
      <c r="Q76" s="107"/>
      <c r="R76" s="108"/>
      <c r="S76" s="107"/>
      <c r="T76" s="108"/>
      <c r="U76" s="107"/>
      <c r="V76" s="110"/>
      <c r="W76" s="109"/>
      <c r="X76" s="108"/>
      <c r="Y76" s="107"/>
      <c r="Z76" s="108"/>
      <c r="AA76" s="120"/>
      <c r="AB76" s="110"/>
      <c r="AC76" s="107"/>
      <c r="AD76" s="108"/>
      <c r="AE76" s="107"/>
      <c r="AF76" s="108"/>
      <c r="AG76" s="107"/>
      <c r="AH76" s="110"/>
      <c r="AI76" s="109"/>
      <c r="AJ76" s="108"/>
      <c r="AK76" s="109"/>
      <c r="AL76" s="108"/>
      <c r="AM76" s="109"/>
      <c r="AN76" s="108"/>
      <c r="AO76" s="109"/>
      <c r="AP76" s="108"/>
      <c r="AQ76" s="109"/>
      <c r="AR76" s="108"/>
      <c r="AS76" s="109"/>
      <c r="AT76" s="108"/>
      <c r="AU76" s="109"/>
      <c r="AV76" s="108"/>
      <c r="AW76" s="109"/>
      <c r="AX76" s="108"/>
    </row>
    <row r="77" ht="12.75">
      <c r="A77" s="129" t="s">
        <v>305</v>
      </c>
    </row>
    <row r="78" ht="12.75">
      <c r="A78" t="s">
        <v>306</v>
      </c>
    </row>
    <row r="79" ht="12.75">
      <c r="A79" t="s">
        <v>307</v>
      </c>
    </row>
    <row r="80" ht="12.75">
      <c r="A80" t="s">
        <v>308</v>
      </c>
    </row>
    <row r="82" spans="1:27" s="76" customFormat="1" ht="12.75">
      <c r="A82" s="357" t="s">
        <v>309</v>
      </c>
      <c r="B82" s="357"/>
      <c r="C82" s="357"/>
      <c r="D82" s="357"/>
      <c r="E82" s="357"/>
      <c r="F82" s="357"/>
      <c r="G82" s="357"/>
      <c r="H82" s="357"/>
      <c r="I82" s="357"/>
      <c r="J82" s="357"/>
      <c r="K82" s="357"/>
      <c r="L82" s="357"/>
      <c r="M82" s="357"/>
      <c r="N82" s="357"/>
      <c r="O82" s="357"/>
      <c r="P82" s="357"/>
      <c r="Q82" s="357"/>
      <c r="AA82" s="111"/>
    </row>
    <row r="83" spans="1:27" s="76" customFormat="1" ht="12.75">
      <c r="A83" s="124" t="s">
        <v>310</v>
      </c>
      <c r="B83" s="125"/>
      <c r="C83" s="126"/>
      <c r="D83" s="126"/>
      <c r="E83" s="126"/>
      <c r="F83" s="126"/>
      <c r="G83" s="126"/>
      <c r="H83" s="126"/>
      <c r="I83" s="126"/>
      <c r="J83" s="126"/>
      <c r="K83" s="126"/>
      <c r="L83" s="126"/>
      <c r="M83" s="126"/>
      <c r="N83" s="126"/>
      <c r="O83" s="126"/>
      <c r="P83" s="126"/>
      <c r="Q83" s="126"/>
      <c r="AA83" s="111"/>
    </row>
  </sheetData>
  <sheetProtection/>
  <mergeCells count="49">
    <mergeCell ref="A82:Q82"/>
    <mergeCell ref="AM24:AN24"/>
    <mergeCell ref="AO24:AP24"/>
    <mergeCell ref="AQ24:AR24"/>
    <mergeCell ref="AS24:AT24"/>
    <mergeCell ref="AU24:AV24"/>
    <mergeCell ref="AW24:AX24"/>
    <mergeCell ref="AA24:AB24"/>
    <mergeCell ref="AC24:AD24"/>
    <mergeCell ref="AE24:AF24"/>
    <mergeCell ref="AG24:AH24"/>
    <mergeCell ref="AI24:AJ24"/>
    <mergeCell ref="AK24:AL24"/>
    <mergeCell ref="AU8:AV8"/>
    <mergeCell ref="AW8:AX8"/>
    <mergeCell ref="K24:L24"/>
    <mergeCell ref="M24:N24"/>
    <mergeCell ref="O24:P24"/>
    <mergeCell ref="Q24:R24"/>
    <mergeCell ref="S24:T24"/>
    <mergeCell ref="U24:V24"/>
    <mergeCell ref="W24:X24"/>
    <mergeCell ref="Y24:Z24"/>
    <mergeCell ref="AI8:AJ8"/>
    <mergeCell ref="AK8:AL8"/>
    <mergeCell ref="AM8:AN8"/>
    <mergeCell ref="AO8:AP8"/>
    <mergeCell ref="AQ8:AR8"/>
    <mergeCell ref="AS8:AT8"/>
    <mergeCell ref="AG8:AH8"/>
    <mergeCell ref="K8:L8"/>
    <mergeCell ref="M8:N8"/>
    <mergeCell ref="O8:P8"/>
    <mergeCell ref="Q8:R8"/>
    <mergeCell ref="S8:T8"/>
    <mergeCell ref="U8:V8"/>
    <mergeCell ref="W8:X8"/>
    <mergeCell ref="Y8:Z8"/>
    <mergeCell ref="AA8:AB8"/>
    <mergeCell ref="AC8:AD8"/>
    <mergeCell ref="AE8:AF8"/>
    <mergeCell ref="K6:AD6"/>
    <mergeCell ref="AE6:AX6"/>
    <mergeCell ref="K7:R7"/>
    <mergeCell ref="S7:X7"/>
    <mergeCell ref="Y7:AD7"/>
    <mergeCell ref="AE7:AL7"/>
    <mergeCell ref="AM7:AR7"/>
    <mergeCell ref="AS7:AX7"/>
  </mergeCells>
  <conditionalFormatting sqref="K26:K59">
    <cfRule type="containsText" priority="18" dxfId="0" operator="containsText" text="NA">
      <formula>NOT(ISERROR(SEARCH("NA",K26)))</formula>
    </cfRule>
  </conditionalFormatting>
  <conditionalFormatting sqref="M26:M59">
    <cfRule type="containsText" priority="17" dxfId="0" operator="containsText" text="NA">
      <formula>NOT(ISERROR(SEARCH("NA",M26)))</formula>
    </cfRule>
  </conditionalFormatting>
  <conditionalFormatting sqref="Q26:Q59">
    <cfRule type="containsText" priority="16" dxfId="0" operator="containsText" text="NA">
      <formula>NOT(ISERROR(SEARCH("NA",Q26)))</formula>
    </cfRule>
  </conditionalFormatting>
  <conditionalFormatting sqref="S26:S59">
    <cfRule type="containsText" priority="15" dxfId="0" operator="containsText" text="NA">
      <formula>NOT(ISERROR(SEARCH("NA",S26)))</formula>
    </cfRule>
  </conditionalFormatting>
  <conditionalFormatting sqref="W26:W59">
    <cfRule type="containsText" priority="14" dxfId="0" operator="containsText" text="NA">
      <formula>NOT(ISERROR(SEARCH("NA",W26)))</formula>
    </cfRule>
  </conditionalFormatting>
  <conditionalFormatting sqref="Y26:Y59">
    <cfRule type="containsText" priority="13" dxfId="0" operator="containsText" text="NA">
      <formula>NOT(ISERROR(SEARCH("NA",Y26)))</formula>
    </cfRule>
  </conditionalFormatting>
  <conditionalFormatting sqref="AC26:AC59">
    <cfRule type="containsText" priority="12" dxfId="0" operator="containsText" text="NA">
      <formula>NOT(ISERROR(SEARCH("NA",AC26)))</formula>
    </cfRule>
  </conditionalFormatting>
  <conditionalFormatting sqref="M65:M74">
    <cfRule type="containsText" priority="10" dxfId="0" operator="containsText" text="NA">
      <formula>NOT(ISERROR(SEARCH("NA",M65)))</formula>
    </cfRule>
  </conditionalFormatting>
  <conditionalFormatting sqref="AE26:AE59">
    <cfRule type="containsText" priority="11" dxfId="0" operator="containsText" text="NA">
      <formula>NOT(ISERROR(SEARCH("NA",AE26)))</formula>
    </cfRule>
  </conditionalFormatting>
  <conditionalFormatting sqref="Q65:Q74">
    <cfRule type="containsText" priority="9" dxfId="0" operator="containsText" text="NA">
      <formula>NOT(ISERROR(SEARCH("NA",Q65)))</formula>
    </cfRule>
  </conditionalFormatting>
  <conditionalFormatting sqref="S65:S74">
    <cfRule type="containsText" priority="8" dxfId="0" operator="containsText" text="NA">
      <formula>NOT(ISERROR(SEARCH("NA",S65)))</formula>
    </cfRule>
  </conditionalFormatting>
  <conditionalFormatting sqref="W65:W74">
    <cfRule type="containsText" priority="7" dxfId="0" operator="containsText" text="NA">
      <formula>NOT(ISERROR(SEARCH("NA",W65)))</formula>
    </cfRule>
  </conditionalFormatting>
  <conditionalFormatting sqref="Y65:Y74">
    <cfRule type="containsText" priority="6" dxfId="0" operator="containsText" text="NA">
      <formula>NOT(ISERROR(SEARCH("NA",Y65)))</formula>
    </cfRule>
  </conditionalFormatting>
  <conditionalFormatting sqref="AC65:AC74">
    <cfRule type="containsText" priority="5" dxfId="0" operator="containsText" text="NA">
      <formula>NOT(ISERROR(SEARCH("NA",AC65)))</formula>
    </cfRule>
  </conditionalFormatting>
  <conditionalFormatting sqref="AE65:AE74">
    <cfRule type="containsText" priority="4" dxfId="0" operator="containsText" text="NA">
      <formula>NOT(ISERROR(SEARCH("NA",AE65)))</formula>
    </cfRule>
  </conditionalFormatting>
  <conditionalFormatting sqref="K65:K74">
    <cfRule type="containsText" priority="3" dxfId="0" operator="containsText" text="NA">
      <formula>NOT(ISERROR(SEARCH("NA",K65)))</formula>
    </cfRule>
  </conditionalFormatting>
  <conditionalFormatting sqref="AI26:AI59 AK26:AK59 AM26:AM59 AO26:AO59 AQ26:AQ59 AS26:AS59 AU26:AU59 AW26:AW59">
    <cfRule type="containsText" priority="2" dxfId="0" operator="containsText" text="NA">
      <formula>NOT(ISERROR(SEARCH("NA",AI26)))</formula>
    </cfRule>
  </conditionalFormatting>
  <conditionalFormatting sqref="AI65:AI74 AK65:AK74 AM65:AM74 AO65:AO74 AQ65:AQ74 AS65:AS74 AU65:AU74 AW65:AW74">
    <cfRule type="containsText" priority="1" dxfId="0" operator="containsText" text="NA">
      <formula>NOT(ISERROR(SEARCH("NA",AI65)))</formula>
    </cfRule>
  </conditionalFormatting>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2015-05-07T14:17:36Z</cp:lastPrinted>
  <dcterms:created xsi:type="dcterms:W3CDTF">2015-01-14T10:35:24Z</dcterms:created>
  <dcterms:modified xsi:type="dcterms:W3CDTF">2015-12-01T17:03:23Z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21;#Education|efa18019-c5e7-4d07-b5cf-a61d17d44208</vt:lpwstr>
  </property>
  <property fmtid="{D5CDD505-2E9C-101B-9397-08002B2CF9AE}" pid="4" name="OECDProjectPartnersStructure">
    <vt:lpwstr/>
  </property>
  <property fmtid="{D5CDD505-2E9C-101B-9397-08002B2CF9AE}" pid="5" name="OECDCommittee">
    <vt:lpwstr>40;#Education Policy Committee|c67b295a-63a1-442e-96af-7f8610159b9a</vt:lpwstr>
  </property>
  <property fmtid="{D5CDD505-2E9C-101B-9397-08002B2CF9AE}" pid="6" name="ContentTypeId">
    <vt:lpwstr>0x0101008B4DD370EC31429186F3AD49F0D3098F0095A07BC15F6341D582BCF47827507C9A00ABDAE8FDB5AE49D49A834635C19508E1005F8B32A78C6DE246B3EFAF0831AA55EF</vt:lpwstr>
  </property>
  <property fmtid="{D5CDD505-2E9C-101B-9397-08002B2CF9AE}" pid="7" name="OECDPWB">
    <vt:lpwstr>931;#2.1.1.1.1 INES: Education at a Glance - Flagship Publication|27372e3c-5222-4b52-a97b-7705d66f768e</vt:lpwstr>
  </property>
  <property fmtid="{D5CDD505-2E9C-101B-9397-08002B2CF9AE}" pid="8" name="OECDProjectPageLink">
    <vt:lpwstr>15572</vt:lpwstr>
  </property>
  <property fmtid="{D5CDD505-2E9C-101B-9397-08002B2CF9AE}" pid="9" name="eShareOrganisationTaxHTField0">
    <vt:lpwstr/>
  </property>
  <property fmtid="{D5CDD505-2E9C-101B-9397-08002B2CF9AE}" pid="10" name="OECDKeywords">
    <vt:lpwstr>930;#EAG 2015|93e2b584-1df7-43a8-8d47-4f770f2518ec;#1026;#Chapter C|ac804c01-5bf4-459d-94db-6575ccf884fc</vt:lpwstr>
  </property>
  <property fmtid="{D5CDD505-2E9C-101B-9397-08002B2CF9AE}" pid="11" name="OECDHorizontalProjects">
    <vt:lpwstr/>
  </property>
  <property fmtid="{D5CDD505-2E9C-101B-9397-08002B2CF9AE}" pid="12" name="OECDProjectOwnerStructure">
    <vt:lpwstr/>
  </property>
  <property fmtid="{D5CDD505-2E9C-101B-9397-08002B2CF9AE}" pid="13" name="OECDOrganisation">
    <vt:lpwstr/>
  </property>
  <property fmtid="{D5CDD505-2E9C-101B-9397-08002B2CF9AE}" pid="14" name="OECDPinnedBy">
    <vt:lpwstr/>
  </property>
  <property fmtid="{D5CDD505-2E9C-101B-9397-08002B2CF9AE}" pid="15" name="OECDProjectMembers">
    <vt:lpwstr>143;#VAN DAMME Dirk, EDU/IMEP;#196;#CHARBONNIER Eric, EDU/IMEP;#118;#YIP Jean, EDU/PAI;#177;#HECKMANN Corinne, EDU/IMEP;#141;#ALBISER Etienne, EDU/IMEP;#178;#ROJAS GONZALEZ Gara, EDU/IMEP;#259;#CASTANEDA VALLE Rodrigo, EDU/PAI;#381;#NORMANDEAU Simon, EDU/</vt:lpwstr>
  </property>
  <property fmtid="{D5CDD505-2E9C-101B-9397-08002B2CF9AE}" pid="16" name="eShareTopicTaxHTField0">
    <vt:lpwstr>Education|efa18019-c5e7-4d07-b5cf-a61d17d44208</vt:lpwstr>
  </property>
  <property fmtid="{D5CDD505-2E9C-101B-9397-08002B2CF9AE}" pid="17" name="OECDProjectManager">
    <vt:lpwstr>196</vt:lpwstr>
  </property>
  <property fmtid="{D5CDD505-2E9C-101B-9397-08002B2CF9AE}" pid="18" name="eShareCountryTaxHTField0">
    <vt:lpwstr/>
  </property>
  <property fmtid="{D5CDD505-2E9C-101B-9397-08002B2CF9AE}" pid="19" name="OECDProjectLookup">
    <vt:lpwstr>35</vt:lpwstr>
  </property>
  <property fmtid="{D5CDD505-2E9C-101B-9397-08002B2CF9AE}" pid="20" name="OECDDocumentType">
    <vt:lpwstr/>
  </property>
  <property fmtid="{D5CDD505-2E9C-101B-9397-08002B2CF9AE}" pid="21" name="eSharePWBTaxHTField0">
    <vt:lpwstr>2.1.1.1.1 INES: Education at a Glance - Flagship Publication|27372e3c-5222-4b52-a97b-7705d66f768e</vt:lpwstr>
  </property>
  <property fmtid="{D5CDD505-2E9C-101B-9397-08002B2CF9AE}" pid="22" name="m085e41044db47838e5e4783c5ddfe92">
    <vt:lpwstr/>
  </property>
  <property fmtid="{D5CDD505-2E9C-101B-9397-08002B2CF9AE}" pid="23" name="fa9e4784786d4da6a600e050e04c81aa">
    <vt:lpwstr/>
  </property>
  <property fmtid="{D5CDD505-2E9C-101B-9397-08002B2CF9AE}" pid="24" name="f94ef5d5be104a9b994d4c7c4f3d268a">
    <vt:lpwstr/>
  </property>
  <property fmtid="{D5CDD505-2E9C-101B-9397-08002B2CF9AE}" pid="25" name="TaxCatchAll">
    <vt:lpwstr>21;#;#931;#;#40;#;#930;#;#1026;#</vt:lpwstr>
  </property>
  <property fmtid="{D5CDD505-2E9C-101B-9397-08002B2CF9AE}" pid="26" name="kd75f6e4f01741a8b1cee43ec2c0a7ac">
    <vt:lpwstr/>
  </property>
  <property fmtid="{D5CDD505-2E9C-101B-9397-08002B2CF9AE}" pid="27" name="OECDMainProject">
    <vt:lpwstr/>
  </property>
  <property fmtid="{D5CDD505-2E9C-101B-9397-08002B2CF9AE}" pid="28" name="OECDKimStatus">
    <vt:lpwstr>Draft</vt:lpwstr>
  </property>
  <property fmtid="{D5CDD505-2E9C-101B-9397-08002B2CF9AE}" pid="29" name="eShareKeywordsTaxHTField0">
    <vt:lpwstr>EAG 2015|93e2b584-1df7-43a8-8d47-4f770f2518ec;Chapter C|ac804c01-5bf4-459d-94db-6575ccf884fc</vt:lpwstr>
  </property>
  <property fmtid="{D5CDD505-2E9C-101B-9397-08002B2CF9AE}" pid="30" name="m49dce442af64f59b762f831aa8de435">
    <vt:lpwstr/>
  </property>
  <property fmtid="{D5CDD505-2E9C-101B-9397-08002B2CF9AE}" pid="31" name="eShareCommitteeTaxHTField0">
    <vt:lpwstr>Education Policy Committee|c67b295a-63a1-442e-96af-7f8610159b9a</vt:lpwstr>
  </property>
  <property fmtid="{D5CDD505-2E9C-101B-9397-08002B2CF9AE}" pid="32" name="OECDTagsCache">
    <vt:lpwstr/>
  </property>
  <property fmtid="{D5CDD505-2E9C-101B-9397-08002B2CF9AE}" pid="33" name="OECDExpirationDate">
    <vt:lpwstr/>
  </property>
  <property fmtid="{D5CDD505-2E9C-101B-9397-08002B2CF9AE}" pid="34" name="pb5335f8765c484a86ddd10580650a95">
    <vt:lpwstr/>
  </property>
  <property fmtid="{D5CDD505-2E9C-101B-9397-08002B2CF9AE}" pid="35" name="aa366335bba64f7186c6f91b1ae503c2">
    <vt:lpwstr/>
  </property>
</Properties>
</file>