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9081P1 - OECD Reviews of Pension Systems, Portugal\"/>
    </mc:Choice>
  </mc:AlternateContent>
  <bookViews>
    <workbookView xWindow="0" yWindow="0" windowWidth="28800" windowHeight="12345" firstSheet="1" activeTab="1"/>
  </bookViews>
  <sheets>
    <sheet name="OECDGraphCopy" sheetId="3" state="hidden" r:id="rId1"/>
    <sheet name="g2-13" sheetId="1" r:id="rId2"/>
  </sheets>
  <definedNames>
    <definedName name="_Ref536535468" localSheetId="1">'g2-13'!$A$6</definedName>
  </definedNames>
  <calcPr calcId="162913"/>
</workbook>
</file>

<file path=xl/calcChain.xml><?xml version="1.0" encoding="utf-8"?>
<calcChain xmlns="http://schemas.openxmlformats.org/spreadsheetml/2006/main">
  <c r="H27" i="3" l="1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H21" i="3"/>
  <c r="G21" i="3"/>
  <c r="F21" i="3"/>
  <c r="H20" i="3"/>
  <c r="G20" i="3"/>
  <c r="F20" i="3"/>
  <c r="D20" i="3"/>
  <c r="D21" i="3" s="1"/>
  <c r="D22" i="3" s="1"/>
  <c r="C20" i="3"/>
  <c r="C21" i="3" s="1"/>
  <c r="C22" i="3" s="1"/>
  <c r="H19" i="3"/>
  <c r="G19" i="3"/>
  <c r="F19" i="3"/>
  <c r="E19" i="3"/>
  <c r="E20" i="3" s="1"/>
  <c r="E21" i="3" s="1"/>
  <c r="E22" i="3" s="1"/>
  <c r="D19" i="3"/>
  <c r="C19" i="3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H28" i="1"/>
  <c r="G28" i="1"/>
  <c r="F28" i="1"/>
  <c r="H27" i="1"/>
  <c r="G27" i="1"/>
  <c r="F27" i="1"/>
  <c r="H26" i="1"/>
  <c r="G26" i="1"/>
  <c r="F26" i="1"/>
  <c r="E26" i="1"/>
  <c r="E27" i="1" s="1"/>
  <c r="E28" i="1" s="1"/>
  <c r="E29" i="1" s="1"/>
  <c r="D26" i="1"/>
  <c r="D27" i="1" s="1"/>
  <c r="D28" i="1" s="1"/>
  <c r="D29" i="1" s="1"/>
  <c r="C26" i="1"/>
  <c r="C27" i="1" s="1"/>
  <c r="C28" i="1" s="1"/>
  <c r="C29" i="1" s="1"/>
</calcChain>
</file>

<file path=xl/sharedStrings.xml><?xml version="1.0" encoding="utf-8"?>
<sst xmlns="http://schemas.openxmlformats.org/spreadsheetml/2006/main" count="18" uniqueCount="13">
  <si>
    <t>1% inflation</t>
  </si>
  <si>
    <t>2% inflation</t>
  </si>
  <si>
    <t>3% inflation</t>
  </si>
  <si>
    <t>Linear rule</t>
  </si>
  <si>
    <t>GDP</t>
  </si>
  <si>
    <t>Figure 2.13. Indexation of minimum pensions</t>
  </si>
  <si>
    <r>
      <t>Note</t>
    </r>
    <r>
      <rPr>
        <sz val="9"/>
        <color theme="1"/>
        <rFont val="Times New Roman"/>
        <family val="1"/>
      </rPr>
      <t>: The current rule is depicted by the lines with the step increase at 2% real GDP growth (dashed lines). The proposed linear rule (the solid line) depicts an indexation rule of inflation plus 15% of real GDP growth.</t>
    </r>
  </si>
  <si>
    <r>
      <t>Source</t>
    </r>
    <r>
      <rPr>
        <sz val="9"/>
        <color theme="1"/>
        <rFont val="Times New Roman"/>
        <family val="1"/>
      </rPr>
      <t>: Ministry of Labour, Solidarity and Social Security, Portugal and own calculations.</t>
    </r>
  </si>
  <si>
    <t>OECD Reviews of Pension Systems: Portugal - © OECD 2019</t>
  </si>
  <si>
    <t>Chapter 2</t>
  </si>
  <si>
    <t>Figure 2.13. Indexation of minimum pensions</t>
  </si>
  <si>
    <t>Version 1 - Last updated: 20-Mar-2019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</si>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</sst>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%"/>
  </numFmts>
  <fonts count="8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10" fontId="1" fillId="0" borderId="0" xfId="0" applyNumberFormat="1" applyFont="1"/>
    <xf numFmtId="165" fontId="0" fillId="0" borderId="0" xfId="0" applyNumberFormat="1"/>
    <xf numFmtId="0" fontId="0" fillId="0" borderId="0" xfId="0" applyFill="1"/>
    <xf numFmtId="0" fontId="1" fillId="0" borderId="0" xfId="0" applyFont="1" applyFill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0767522286667914"/>
        </c:manualLayout>
      </c:layout>
      <c:scatterChart>
        <c:scatterStyle val="lineMarker"/>
        <c:varyColors val="0"/>
        <c:ser>
          <c:idx val="2"/>
          <c:order val="0"/>
          <c:tx>
            <c:strRef>
              <c:f>'g2-13'!$C$24</c:f>
              <c:strCache>
                <c:ptCount val="1"/>
                <c:pt idx="0">
                  <c:v>1% inflation</c:v>
                </c:pt>
              </c:strCache>
            </c:strRef>
          </c:tx>
          <c:spPr>
            <a:ln w="6350">
              <a:solidFill>
                <a:srgbClr val="4F81BD"/>
              </a:solidFill>
              <a:prstDash val="sysDot"/>
            </a:ln>
          </c:spPr>
          <c:marker>
            <c:symbol val="none"/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'g2-13'!$C$26:$C$34</c:f>
              <c:numCache>
                <c:formatCode>0%</c:formatCode>
                <c:ptCount val="9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 formatCode="0.000%">
                  <c:v>0.01</c:v>
                </c:pt>
                <c:pt idx="4" formatCode="0.000%">
                  <c:v>1.4999999999999999E-2</c:v>
                </c:pt>
                <c:pt idx="5" formatCode="0.000%">
                  <c:v>1.4999999999999999E-2</c:v>
                </c:pt>
                <c:pt idx="6" formatCode="0.000%">
                  <c:v>1.6E-2</c:v>
                </c:pt>
                <c:pt idx="7" formatCode="0.000%">
                  <c:v>1.7000000000000001E-2</c:v>
                </c:pt>
                <c:pt idx="8" formatCode="0.000%">
                  <c:v>1.8000000000000002E-2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B6-48D2-B562-C67D09B67DC7}"/>
            </c:ext>
          </c:extLst>
        </c:ser>
        <c:ser>
          <c:idx val="0"/>
          <c:order val="1"/>
          <c:tx>
            <c:strRef>
              <c:f>'g2-13'!$D$24</c:f>
              <c:strCache>
                <c:ptCount val="1"/>
                <c:pt idx="0">
                  <c:v>2% inflation</c:v>
                </c:pt>
              </c:strCache>
            </c:strRef>
          </c:tx>
          <c:spPr>
            <a:ln w="6350">
              <a:solidFill>
                <a:srgbClr val="4F81BD"/>
              </a:solidFill>
              <a:prstDash val="lgDash"/>
            </a:ln>
          </c:spPr>
          <c:marker>
            <c:symbol val="none"/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'g2-13'!$D$26:$D$34</c:f>
              <c:numCache>
                <c:formatCode>0%</c:formatCode>
                <c:ptCount val="9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 formatCode="0.000%">
                  <c:v>0.02</c:v>
                </c:pt>
                <c:pt idx="4" formatCode="0.000%">
                  <c:v>2.5000000000000001E-2</c:v>
                </c:pt>
                <c:pt idx="5" formatCode="0.000%">
                  <c:v>2.5000000000000001E-2</c:v>
                </c:pt>
                <c:pt idx="6" formatCode="0.000%">
                  <c:v>2.6000000000000002E-2</c:v>
                </c:pt>
                <c:pt idx="7" formatCode="0.000%">
                  <c:v>2.7000000000000003E-2</c:v>
                </c:pt>
                <c:pt idx="8" formatCode="0.000%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B6-48D2-B562-C67D09B67DC7}"/>
            </c:ext>
          </c:extLst>
        </c:ser>
        <c:ser>
          <c:idx val="1"/>
          <c:order val="2"/>
          <c:tx>
            <c:strRef>
              <c:f>'g2-13'!$E$24</c:f>
              <c:strCache>
                <c:ptCount val="1"/>
                <c:pt idx="0">
                  <c:v>3% inflation</c:v>
                </c:pt>
              </c:strCache>
            </c:strRef>
          </c:tx>
          <c:spPr>
            <a:ln w="6350">
              <a:solidFill>
                <a:srgbClr val="4F81BD"/>
              </a:solidFill>
              <a:prstDash val="dash"/>
            </a:ln>
          </c:spPr>
          <c:marker>
            <c:symbol val="none"/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'g2-13'!$E$26:$E$34</c:f>
              <c:numCache>
                <c:formatCode>0%</c:formatCode>
                <c:ptCount val="9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 formatCode="0.000%">
                  <c:v>0.03</c:v>
                </c:pt>
                <c:pt idx="4" formatCode="0.000%">
                  <c:v>3.4999999999999996E-2</c:v>
                </c:pt>
                <c:pt idx="5" formatCode="0.000%">
                  <c:v>3.4999999999999996E-2</c:v>
                </c:pt>
                <c:pt idx="6" formatCode="0.000%">
                  <c:v>3.5999999999999997E-2</c:v>
                </c:pt>
                <c:pt idx="7" formatCode="0.000%">
                  <c:v>3.6999999999999998E-2</c:v>
                </c:pt>
                <c:pt idx="8" formatCode="0.000%">
                  <c:v>3.7999999999999999E-2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B6-48D2-B562-C67D09B67DC7}"/>
            </c:ext>
          </c:extLst>
        </c:ser>
        <c:ser>
          <c:idx val="4"/>
          <c:order val="3"/>
          <c:tx>
            <c:strRef>
              <c:f>'g2-13'!$G$24</c:f>
              <c:strCache>
                <c:ptCount val="1"/>
                <c:pt idx="0">
                  <c:v>Linear rule</c:v>
                </c:pt>
              </c:strCache>
            </c:strRef>
          </c:tx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'g2-13'!$G$26:$G$34</c:f>
              <c:numCache>
                <c:formatCode>0.00%</c:formatCode>
                <c:ptCount val="9"/>
                <c:pt idx="0">
                  <c:v>0.02</c:v>
                </c:pt>
                <c:pt idx="1">
                  <c:v>2.1500000000000002E-2</c:v>
                </c:pt>
                <c:pt idx="2">
                  <c:v>2.2249999999999999E-2</c:v>
                </c:pt>
                <c:pt idx="3">
                  <c:v>2.3E-2</c:v>
                </c:pt>
                <c:pt idx="4">
                  <c:v>2.3E-2</c:v>
                </c:pt>
                <c:pt idx="5">
                  <c:v>2.375E-2</c:v>
                </c:pt>
                <c:pt idx="6">
                  <c:v>2.4500000000000001E-2</c:v>
                </c:pt>
                <c:pt idx="7">
                  <c:v>2.5250000000000002E-2</c:v>
                </c:pt>
                <c:pt idx="8">
                  <c:v>2.6000000000000002E-2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B6-48D2-B562-C67D09B67DC7}"/>
            </c:ext>
          </c:extLst>
        </c:ser>
        <c:ser>
          <c:idx val="3"/>
          <c:order val="4"/>
          <c:tx>
            <c:strRef>
              <c:f>'g2-13'!$F$24</c:f>
              <c:strCache>
                <c:ptCount val="1"/>
              </c:strCache>
            </c:strRef>
          </c:tx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'g2-13'!$F$26:$F$34</c:f>
              <c:numCache>
                <c:formatCode>0.00%</c:formatCode>
                <c:ptCount val="9"/>
                <c:pt idx="0">
                  <c:v>0.01</c:v>
                </c:pt>
                <c:pt idx="1">
                  <c:v>1.15E-2</c:v>
                </c:pt>
                <c:pt idx="2">
                  <c:v>1.225E-2</c:v>
                </c:pt>
                <c:pt idx="3">
                  <c:v>1.3000000000000001E-2</c:v>
                </c:pt>
                <c:pt idx="4">
                  <c:v>1.3000000000000001E-2</c:v>
                </c:pt>
                <c:pt idx="5">
                  <c:v>1.375E-2</c:v>
                </c:pt>
                <c:pt idx="6">
                  <c:v>1.4499999999999999E-2</c:v>
                </c:pt>
                <c:pt idx="7">
                  <c:v>1.525E-2</c:v>
                </c:pt>
                <c:pt idx="8">
                  <c:v>1.6E-2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CB6-48D2-B562-C67D09B67DC7}"/>
            </c:ext>
          </c:extLst>
        </c:ser>
        <c:ser>
          <c:idx val="5"/>
          <c:order val="5"/>
          <c:tx>
            <c:strRef>
              <c:f>'g2-13'!$H$24</c:f>
              <c:strCache>
                <c:ptCount val="1"/>
              </c:strCache>
            </c:strRef>
          </c:tx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'g2-13'!$H$26:$H$34</c:f>
              <c:numCache>
                <c:formatCode>0.00%</c:formatCode>
                <c:ptCount val="9"/>
                <c:pt idx="0">
                  <c:v>0.03</c:v>
                </c:pt>
                <c:pt idx="1">
                  <c:v>3.15E-2</c:v>
                </c:pt>
                <c:pt idx="2">
                  <c:v>3.2250000000000001E-2</c:v>
                </c:pt>
                <c:pt idx="3">
                  <c:v>3.3000000000000002E-2</c:v>
                </c:pt>
                <c:pt idx="4">
                  <c:v>3.3000000000000002E-2</c:v>
                </c:pt>
                <c:pt idx="5">
                  <c:v>3.3750000000000002E-2</c:v>
                </c:pt>
                <c:pt idx="6">
                  <c:v>3.4499999999999996E-2</c:v>
                </c:pt>
                <c:pt idx="7">
                  <c:v>3.5249999999999997E-2</c:v>
                </c:pt>
                <c:pt idx="8">
                  <c:v>3.5999999999999997E-2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CB6-48D2-B562-C67D09B67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457728"/>
        <c:axId val="206525184"/>
      </c:scatterChart>
      <c:valAx>
        <c:axId val="252457728"/>
        <c:scaling>
          <c:orientation val="minMax"/>
          <c:max val="4.0000000000000008E-2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Real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</a:t>
                </a: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GDP growth </a:t>
                </a:r>
              </a:p>
            </c:rich>
          </c:tx>
          <c:layout>
            <c:manualLayout>
              <c:xMode val="edge"/>
              <c:yMode val="edge"/>
              <c:x val="0.87976203038121714"/>
              <c:y val="0.91137673924688389"/>
            </c:manualLayout>
          </c:layout>
          <c:overlay val="0"/>
        </c:title>
        <c:numFmt formatCode="0.0%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6525184"/>
        <c:crosses val="autoZero"/>
        <c:crossBetween val="midCat"/>
      </c:valAx>
      <c:valAx>
        <c:axId val="2065251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245772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6998133858513045E-2"/>
          <c:y val="1.9920803043647736E-2"/>
          <c:w val="0.90981672285523174"/>
          <c:h val="0.1027913437052223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33217906327254E-2"/>
          <c:y val="0.15401094389313666"/>
          <c:w val="0.91100761544471698"/>
          <c:h val="0.72872689598595819"/>
        </c:manualLayout>
      </c:layout>
      <c:scatterChart>
        <c:scatterStyle val="lineMarker"/>
        <c:varyColors val="0"/>
        <c:ser>
          <c:idx val="2"/>
          <c:order val="0"/>
          <c:tx>
            <c:strRef>
              <c:f>'g2-13'!$C$24</c:f>
              <c:strCache>
                <c:ptCount val="1"/>
                <c:pt idx="0">
                  <c:v>1% inflation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ot"/>
            </a:ln>
          </c:spPr>
          <c:marker>
            <c:symbol val="none"/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'g2-13'!$C$26:$C$34</c:f>
              <c:numCache>
                <c:formatCode>0%</c:formatCode>
                <c:ptCount val="9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 formatCode="0.000%">
                  <c:v>0.01</c:v>
                </c:pt>
                <c:pt idx="4" formatCode="0.000%">
                  <c:v>1.4999999999999999E-2</c:v>
                </c:pt>
                <c:pt idx="5" formatCode="0.000%">
                  <c:v>1.4999999999999999E-2</c:v>
                </c:pt>
                <c:pt idx="6" formatCode="0.000%">
                  <c:v>1.6E-2</c:v>
                </c:pt>
                <c:pt idx="7" formatCode="0.000%">
                  <c:v>1.7000000000000001E-2</c:v>
                </c:pt>
                <c:pt idx="8" formatCode="0.000%">
                  <c:v>1.8000000000000002E-2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EB-4653-8EC3-BDE6109E1601}"/>
            </c:ext>
          </c:extLst>
        </c:ser>
        <c:ser>
          <c:idx val="0"/>
          <c:order val="1"/>
          <c:tx>
            <c:strRef>
              <c:f>'g2-13'!$D$24</c:f>
              <c:strCache>
                <c:ptCount val="1"/>
                <c:pt idx="0">
                  <c:v>2% inflation</c:v>
                </c:pt>
              </c:strCache>
            </c:strRef>
          </c:tx>
          <c:spPr>
            <a:ln w="19050">
              <a:solidFill>
                <a:srgbClr val="4F81BD"/>
              </a:solidFill>
              <a:prstDash val="lgDash"/>
            </a:ln>
          </c:spPr>
          <c:marker>
            <c:symbol val="none"/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'g2-13'!$D$26:$D$34</c:f>
              <c:numCache>
                <c:formatCode>0%</c:formatCode>
                <c:ptCount val="9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 formatCode="0.000%">
                  <c:v>0.02</c:v>
                </c:pt>
                <c:pt idx="4" formatCode="0.000%">
                  <c:v>2.5000000000000001E-2</c:v>
                </c:pt>
                <c:pt idx="5" formatCode="0.000%">
                  <c:v>2.5000000000000001E-2</c:v>
                </c:pt>
                <c:pt idx="6" formatCode="0.000%">
                  <c:v>2.6000000000000002E-2</c:v>
                </c:pt>
                <c:pt idx="7" formatCode="0.000%">
                  <c:v>2.7000000000000003E-2</c:v>
                </c:pt>
                <c:pt idx="8" formatCode="0.000%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EB-4653-8EC3-BDE6109E1601}"/>
            </c:ext>
          </c:extLst>
        </c:ser>
        <c:ser>
          <c:idx val="1"/>
          <c:order val="2"/>
          <c:tx>
            <c:strRef>
              <c:f>'g2-13'!$E$24</c:f>
              <c:strCache>
                <c:ptCount val="1"/>
                <c:pt idx="0">
                  <c:v>3% inflation</c:v>
                </c:pt>
              </c:strCache>
            </c:strRef>
          </c:tx>
          <c:spPr>
            <a:ln w="19050">
              <a:solidFill>
                <a:srgbClr val="4F81BD"/>
              </a:solidFill>
              <a:prstDash val="dash"/>
            </a:ln>
          </c:spPr>
          <c:marker>
            <c:symbol val="none"/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'g2-13'!$E$26:$E$34</c:f>
              <c:numCache>
                <c:formatCode>0%</c:formatCode>
                <c:ptCount val="9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 formatCode="0.000%">
                  <c:v>0.03</c:v>
                </c:pt>
                <c:pt idx="4" formatCode="0.000%">
                  <c:v>3.4999999999999996E-2</c:v>
                </c:pt>
                <c:pt idx="5" formatCode="0.000%">
                  <c:v>3.4999999999999996E-2</c:v>
                </c:pt>
                <c:pt idx="6" formatCode="0.000%">
                  <c:v>3.5999999999999997E-2</c:v>
                </c:pt>
                <c:pt idx="7" formatCode="0.000%">
                  <c:v>3.6999999999999998E-2</c:v>
                </c:pt>
                <c:pt idx="8" formatCode="0.000%">
                  <c:v>3.7999999999999999E-2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EB-4653-8EC3-BDE6109E1601}"/>
            </c:ext>
          </c:extLst>
        </c:ser>
        <c:ser>
          <c:idx val="4"/>
          <c:order val="3"/>
          <c:tx>
            <c:strRef>
              <c:f>'g2-13'!$G$24</c:f>
              <c:strCache>
                <c:ptCount val="1"/>
                <c:pt idx="0">
                  <c:v>Linear rule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'g2-13'!$G$26:$G$34</c:f>
              <c:numCache>
                <c:formatCode>0.00%</c:formatCode>
                <c:ptCount val="9"/>
                <c:pt idx="0">
                  <c:v>0.02</c:v>
                </c:pt>
                <c:pt idx="1">
                  <c:v>2.1500000000000002E-2</c:v>
                </c:pt>
                <c:pt idx="2">
                  <c:v>2.2249999999999999E-2</c:v>
                </c:pt>
                <c:pt idx="3">
                  <c:v>2.3E-2</c:v>
                </c:pt>
                <c:pt idx="4">
                  <c:v>2.3E-2</c:v>
                </c:pt>
                <c:pt idx="5">
                  <c:v>2.375E-2</c:v>
                </c:pt>
                <c:pt idx="6">
                  <c:v>2.4500000000000001E-2</c:v>
                </c:pt>
                <c:pt idx="7">
                  <c:v>2.5250000000000002E-2</c:v>
                </c:pt>
                <c:pt idx="8">
                  <c:v>2.6000000000000002E-2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EB-4653-8EC3-BDE6109E1601}"/>
            </c:ext>
          </c:extLst>
        </c:ser>
        <c:ser>
          <c:idx val="3"/>
          <c:order val="4"/>
          <c:tx>
            <c:strRef>
              <c:f>'g2-13'!$F$24</c:f>
              <c:strCache>
                <c:ptCount val="1"/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star"/>
            <c:size val="5"/>
            <c:spPr>
              <a:noFill/>
              <a:ln w="6350">
                <a:noFill/>
                <a:prstDash val="solid"/>
              </a:ln>
            </c:spPr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'g2-13'!$F$26:$F$34</c:f>
              <c:numCache>
                <c:formatCode>0.00%</c:formatCode>
                <c:ptCount val="9"/>
                <c:pt idx="0">
                  <c:v>0.01</c:v>
                </c:pt>
                <c:pt idx="1">
                  <c:v>1.15E-2</c:v>
                </c:pt>
                <c:pt idx="2">
                  <c:v>1.225E-2</c:v>
                </c:pt>
                <c:pt idx="3">
                  <c:v>1.3000000000000001E-2</c:v>
                </c:pt>
                <c:pt idx="4">
                  <c:v>1.3000000000000001E-2</c:v>
                </c:pt>
                <c:pt idx="5">
                  <c:v>1.375E-2</c:v>
                </c:pt>
                <c:pt idx="6">
                  <c:v>1.4499999999999999E-2</c:v>
                </c:pt>
                <c:pt idx="7">
                  <c:v>1.525E-2</c:v>
                </c:pt>
                <c:pt idx="8">
                  <c:v>1.6E-2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EB-4653-8EC3-BDE6109E1601}"/>
            </c:ext>
          </c:extLst>
        </c:ser>
        <c:ser>
          <c:idx val="5"/>
          <c:order val="5"/>
          <c:tx>
            <c:strRef>
              <c:f>'g2-13'!$H$24</c:f>
              <c:strCache>
                <c:ptCount val="1"/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'g2-13'!$B$26:$B$34</c:f>
              <c:numCache>
                <c:formatCode>0.0%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</c:numCache>
            </c:numRef>
          </c:xVal>
          <c:yVal>
            <c:numRef>
              <c:f>'g2-13'!$H$26:$H$34</c:f>
              <c:numCache>
                <c:formatCode>0.00%</c:formatCode>
                <c:ptCount val="9"/>
                <c:pt idx="0">
                  <c:v>0.03</c:v>
                </c:pt>
                <c:pt idx="1">
                  <c:v>3.15E-2</c:v>
                </c:pt>
                <c:pt idx="2">
                  <c:v>3.2250000000000001E-2</c:v>
                </c:pt>
                <c:pt idx="3">
                  <c:v>3.3000000000000002E-2</c:v>
                </c:pt>
                <c:pt idx="4">
                  <c:v>3.3000000000000002E-2</c:v>
                </c:pt>
                <c:pt idx="5">
                  <c:v>3.3750000000000002E-2</c:v>
                </c:pt>
                <c:pt idx="6">
                  <c:v>3.4499999999999996E-2</c:v>
                </c:pt>
                <c:pt idx="7">
                  <c:v>3.5249999999999997E-2</c:v>
                </c:pt>
                <c:pt idx="8">
                  <c:v>3.5999999999999997E-2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EB-4653-8EC3-BDE6109E1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457728"/>
        <c:axId val="206525184"/>
      </c:scatterChart>
      <c:valAx>
        <c:axId val="252457728"/>
        <c:scaling>
          <c:orientation val="minMax"/>
          <c:max val="4.0000000000000008E-2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Real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</a:t>
                </a: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GDP growth </a:t>
                </a:r>
              </a:p>
            </c:rich>
          </c:tx>
          <c:layout>
            <c:manualLayout>
              <c:xMode val="edge"/>
              <c:yMode val="edge"/>
              <c:x val="0.87976203038121714"/>
              <c:y val="0.91137673924688389"/>
            </c:manualLayout>
          </c:layout>
          <c:overlay val="0"/>
        </c:title>
        <c:numFmt formatCode="0.0%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6525184"/>
        <c:crosses val="autoZero"/>
        <c:crossBetween val="midCat"/>
      </c:valAx>
      <c:valAx>
        <c:axId val="2065251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245772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6998133858513045E-2"/>
          <c:y val="1.9920803043647736E-2"/>
          <c:w val="0.912373976062229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65738</xdr:colOff>
      <xdr:row>15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9</xdr:col>
      <xdr:colOff>65738</xdr:colOff>
      <xdr:row>21</xdr:row>
      <xdr:rowOff>121223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2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9789264313736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sqref="A1:XFD1048576"/>
    </sheetView>
  </sheetViews>
  <sheetFormatPr defaultRowHeight="12.75" x14ac:dyDescent="0.2"/>
  <sheetData>
    <row r="1" spans="1:10" x14ac:dyDescent="0.2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x14ac:dyDescent="0.2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x14ac:dyDescent="0.2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x14ac:dyDescent="0.2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25" x14ac:dyDescent="0.2">
      <c r="C17" t="s">
        <v>0</v>
      </c>
      <c r="D17" t="s">
        <v>1</v>
      </c>
      <c r="E17" t="s">
        <v>2</v>
      </c>
      <c r="G17" t="s">
        <v>3</v>
      </c>
      <c r="M17" s="1"/>
      <c r="N17" s="1"/>
      <c r="O17" s="1"/>
      <c r="P17" s="1"/>
      <c r="Q17" s="1"/>
      <c r="R17" s="1"/>
      <c r="S17" s="1"/>
      <c r="T17" s="1"/>
      <c r="U17" s="1"/>
      <c r="V17" s="2"/>
    </row>
    <row r="18" spans="1:25" x14ac:dyDescent="0.2">
      <c r="C18" s="3">
        <v>0.01</v>
      </c>
      <c r="D18" s="3">
        <v>0.02</v>
      </c>
      <c r="E18" s="3">
        <v>0.03</v>
      </c>
      <c r="F18" s="3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</row>
    <row r="19" spans="1:25" x14ac:dyDescent="0.2">
      <c r="A19" t="s">
        <v>4</v>
      </c>
      <c r="B19" s="4">
        <v>0</v>
      </c>
      <c r="C19" s="3">
        <f t="shared" ref="C19:E22" si="0">C18</f>
        <v>0.01</v>
      </c>
      <c r="D19" s="3">
        <f t="shared" si="0"/>
        <v>0.02</v>
      </c>
      <c r="E19" s="3">
        <f t="shared" si="0"/>
        <v>0.03</v>
      </c>
      <c r="F19" s="5">
        <f t="shared" ref="F19:F27" si="1">C$18+0.15*B19</f>
        <v>0.01</v>
      </c>
      <c r="G19" s="5">
        <f t="shared" ref="G19:G27" si="2">D$18+0.15*B19</f>
        <v>0.02</v>
      </c>
      <c r="H19" s="5">
        <f t="shared" ref="H19:H27" si="3">E$18+0.15*B19</f>
        <v>0.03</v>
      </c>
      <c r="I19" s="6"/>
      <c r="J19" s="6"/>
      <c r="K19" s="6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</row>
    <row r="20" spans="1:25" x14ac:dyDescent="0.2">
      <c r="B20" s="4">
        <v>0.01</v>
      </c>
      <c r="C20" s="3">
        <f t="shared" si="0"/>
        <v>0.01</v>
      </c>
      <c r="D20" s="3">
        <f t="shared" si="0"/>
        <v>0.02</v>
      </c>
      <c r="E20" s="3">
        <f t="shared" si="0"/>
        <v>0.03</v>
      </c>
      <c r="F20" s="5">
        <f t="shared" si="1"/>
        <v>1.15E-2</v>
      </c>
      <c r="G20" s="5">
        <f t="shared" si="2"/>
        <v>2.1500000000000002E-2</v>
      </c>
      <c r="H20" s="5">
        <f t="shared" si="3"/>
        <v>3.15E-2</v>
      </c>
      <c r="I20" s="6"/>
      <c r="J20" s="6"/>
      <c r="K20" s="6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</row>
    <row r="21" spans="1:25" x14ac:dyDescent="0.2">
      <c r="B21" s="4">
        <v>1.4999999999999999E-2</v>
      </c>
      <c r="C21" s="3">
        <f t="shared" si="0"/>
        <v>0.01</v>
      </c>
      <c r="D21" s="3">
        <f t="shared" si="0"/>
        <v>0.02</v>
      </c>
      <c r="E21" s="3">
        <f t="shared" si="0"/>
        <v>0.03</v>
      </c>
      <c r="F21" s="5">
        <f t="shared" si="1"/>
        <v>1.225E-2</v>
      </c>
      <c r="G21" s="5">
        <f t="shared" si="2"/>
        <v>2.2249999999999999E-2</v>
      </c>
      <c r="H21" s="5">
        <f t="shared" si="3"/>
        <v>3.2250000000000001E-2</v>
      </c>
      <c r="I21" s="6"/>
      <c r="J21" s="6"/>
      <c r="K21" s="6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</row>
    <row r="22" spans="1:25" x14ac:dyDescent="0.2">
      <c r="B22" s="4">
        <v>0.02</v>
      </c>
      <c r="C22" s="7">
        <f t="shared" si="0"/>
        <v>0.01</v>
      </c>
      <c r="D22" s="7">
        <f t="shared" si="0"/>
        <v>0.02</v>
      </c>
      <c r="E22" s="7">
        <f t="shared" si="0"/>
        <v>0.03</v>
      </c>
      <c r="F22" s="5">
        <f t="shared" si="1"/>
        <v>1.3000000000000001E-2</v>
      </c>
      <c r="G22" s="5">
        <f t="shared" si="2"/>
        <v>2.3E-2</v>
      </c>
      <c r="H22" s="5">
        <f t="shared" si="3"/>
        <v>3.3000000000000002E-2</v>
      </c>
      <c r="I22" s="6"/>
      <c r="J22" s="6"/>
      <c r="K22" s="6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</row>
    <row r="23" spans="1:25" x14ac:dyDescent="0.2">
      <c r="B23" s="4">
        <v>0.02</v>
      </c>
      <c r="C23" s="7">
        <f t="shared" ref="C23:E23" si="4">C18+0.005</f>
        <v>1.4999999999999999E-2</v>
      </c>
      <c r="D23" s="7">
        <f t="shared" si="4"/>
        <v>2.5000000000000001E-2</v>
      </c>
      <c r="E23" s="7">
        <f t="shared" si="4"/>
        <v>3.4999999999999996E-2</v>
      </c>
      <c r="F23" s="5">
        <f t="shared" si="1"/>
        <v>1.3000000000000001E-2</v>
      </c>
      <c r="G23" s="5">
        <f t="shared" si="2"/>
        <v>2.3E-2</v>
      </c>
      <c r="H23" s="5">
        <f t="shared" si="3"/>
        <v>3.3000000000000002E-2</v>
      </c>
      <c r="I23" s="6"/>
      <c r="J23" s="6"/>
      <c r="K23" s="6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</row>
    <row r="24" spans="1:25" x14ac:dyDescent="0.2">
      <c r="B24" s="4">
        <v>2.5000000000000001E-2</v>
      </c>
      <c r="C24" s="7">
        <f t="shared" ref="C24:E24" si="5">C18+0.005</f>
        <v>1.4999999999999999E-2</v>
      </c>
      <c r="D24" s="7">
        <f>D18+0.005</f>
        <v>2.5000000000000001E-2</v>
      </c>
      <c r="E24" s="7">
        <f t="shared" si="5"/>
        <v>3.4999999999999996E-2</v>
      </c>
      <c r="F24" s="5">
        <f t="shared" si="1"/>
        <v>1.375E-2</v>
      </c>
      <c r="G24" s="5">
        <f t="shared" si="2"/>
        <v>2.375E-2</v>
      </c>
      <c r="H24" s="5">
        <f t="shared" si="3"/>
        <v>3.3750000000000002E-2</v>
      </c>
      <c r="I24" s="6"/>
      <c r="J24" s="6"/>
      <c r="K24" s="6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</row>
    <row r="25" spans="1:25" x14ac:dyDescent="0.2">
      <c r="B25" s="4">
        <v>0.03</v>
      </c>
      <c r="C25" s="7">
        <f t="shared" ref="C25:E27" si="6">C$18+0.2*$B25</f>
        <v>1.6E-2</v>
      </c>
      <c r="D25" s="7">
        <f t="shared" si="6"/>
        <v>2.6000000000000002E-2</v>
      </c>
      <c r="E25" s="7">
        <f t="shared" si="6"/>
        <v>3.5999999999999997E-2</v>
      </c>
      <c r="F25" s="5">
        <f t="shared" si="1"/>
        <v>1.4499999999999999E-2</v>
      </c>
      <c r="G25" s="5">
        <f t="shared" si="2"/>
        <v>2.4500000000000001E-2</v>
      </c>
      <c r="H25" s="5">
        <f t="shared" si="3"/>
        <v>3.4499999999999996E-2</v>
      </c>
      <c r="I25" s="6"/>
      <c r="J25" s="6"/>
      <c r="K25" s="6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</row>
    <row r="26" spans="1:25" x14ac:dyDescent="0.2">
      <c r="B26" s="4">
        <v>3.5000000000000003E-2</v>
      </c>
      <c r="C26" s="7">
        <f t="shared" si="6"/>
        <v>1.7000000000000001E-2</v>
      </c>
      <c r="D26" s="7">
        <f t="shared" si="6"/>
        <v>2.7000000000000003E-2</v>
      </c>
      <c r="E26" s="7">
        <f t="shared" si="6"/>
        <v>3.6999999999999998E-2</v>
      </c>
      <c r="F26" s="5">
        <f t="shared" si="1"/>
        <v>1.525E-2</v>
      </c>
      <c r="G26" s="5">
        <f t="shared" si="2"/>
        <v>2.5250000000000002E-2</v>
      </c>
      <c r="H26" s="5">
        <f t="shared" si="3"/>
        <v>3.5249999999999997E-2</v>
      </c>
      <c r="I26" s="6"/>
      <c r="J26" s="6"/>
      <c r="K26" s="6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</row>
    <row r="27" spans="1:25" x14ac:dyDescent="0.2">
      <c r="B27" s="4">
        <v>0.04</v>
      </c>
      <c r="C27" s="7">
        <f t="shared" si="6"/>
        <v>1.8000000000000002E-2</v>
      </c>
      <c r="D27" s="7">
        <f t="shared" si="6"/>
        <v>2.8000000000000001E-2</v>
      </c>
      <c r="E27" s="7">
        <f t="shared" si="6"/>
        <v>3.7999999999999999E-2</v>
      </c>
      <c r="F27" s="5">
        <f t="shared" si="1"/>
        <v>1.6E-2</v>
      </c>
      <c r="G27" s="5">
        <f t="shared" si="2"/>
        <v>2.6000000000000002E-2</v>
      </c>
      <c r="H27" s="5">
        <f t="shared" si="3"/>
        <v>3.5999999999999997E-2</v>
      </c>
      <c r="I27" s="6"/>
      <c r="J27" s="6"/>
      <c r="K27" s="6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</row>
    <row r="28" spans="1:25" x14ac:dyDescent="0.2">
      <c r="N28" s="1"/>
      <c r="O28" s="1"/>
      <c r="P28" s="1"/>
      <c r="Q28" s="1"/>
      <c r="R28" s="1"/>
      <c r="S28" s="1"/>
      <c r="T28" s="1"/>
      <c r="U28" s="1"/>
      <c r="V28" s="1"/>
      <c r="W28" s="2"/>
    </row>
    <row r="29" spans="1:25" x14ac:dyDescent="0.2">
      <c r="P29" s="1"/>
      <c r="Q29" s="1"/>
      <c r="R29" s="1"/>
      <c r="S29" s="1"/>
      <c r="T29" s="1"/>
      <c r="U29" s="1"/>
      <c r="V29" s="1"/>
      <c r="W29" s="1"/>
      <c r="X29" s="1"/>
      <c r="Y29" s="2"/>
    </row>
    <row r="30" spans="1:25" x14ac:dyDescent="0.2">
      <c r="P30" s="1"/>
      <c r="Q30" s="1"/>
      <c r="R30" s="1"/>
      <c r="S30" s="1"/>
      <c r="T30" s="1"/>
      <c r="U30" s="1"/>
      <c r="V30" s="1"/>
      <c r="W30" s="1"/>
      <c r="X30" s="1"/>
      <c r="Y30" s="2"/>
    </row>
    <row r="31" spans="1:25" x14ac:dyDescent="0.2">
      <c r="P31" s="1"/>
      <c r="Q31" s="1"/>
      <c r="R31" s="1"/>
      <c r="S31" s="1"/>
      <c r="T31" s="1"/>
      <c r="U31" s="1"/>
      <c r="V31" s="1"/>
      <c r="W31" s="1"/>
      <c r="X31" s="1"/>
      <c r="Y31" s="2"/>
    </row>
    <row r="32" spans="1:25" x14ac:dyDescent="0.2">
      <c r="P32" s="1"/>
      <c r="Q32" s="1"/>
      <c r="R32" s="1"/>
      <c r="S32" s="1"/>
      <c r="T32" s="1"/>
      <c r="U32" s="1"/>
      <c r="V32" s="1"/>
      <c r="W32" s="1"/>
      <c r="X32" s="1"/>
      <c r="Y32" s="2"/>
    </row>
    <row r="33" spans="16:24" x14ac:dyDescent="0.2">
      <c r="P33" s="1"/>
      <c r="Q33" s="1"/>
      <c r="R33" s="1"/>
      <c r="S33" s="1"/>
      <c r="T33" s="1"/>
      <c r="U33" s="1"/>
      <c r="V33" s="1"/>
      <c r="W33" s="1"/>
      <c r="X3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zoomScaleNormal="100" workbookViewId="0"/>
  </sheetViews>
  <sheetFormatPr defaultRowHeight="12.75" x14ac:dyDescent="0.2"/>
  <sheetData>
    <row r="1" spans="1:10" s="12" customFormat="1" x14ac:dyDescent="0.2">
      <c r="A1" s="13" t="s">
        <v>8</v>
      </c>
    </row>
    <row r="2" spans="1:10" s="12" customFormat="1" x14ac:dyDescent="0.2">
      <c r="A2" s="12" t="s">
        <v>9</v>
      </c>
      <c r="B2" s="12" t="s">
        <v>10</v>
      </c>
    </row>
    <row r="3" spans="1:10" s="12" customFormat="1" x14ac:dyDescent="0.2">
      <c r="A3" s="12" t="s">
        <v>11</v>
      </c>
    </row>
    <row r="4" spans="1:10" s="12" customFormat="1" x14ac:dyDescent="0.2">
      <c r="A4" s="13" t="s">
        <v>12</v>
      </c>
    </row>
    <row r="5" spans="1:10" s="12" customFormat="1" x14ac:dyDescent="0.2"/>
    <row r="6" spans="1:10" x14ac:dyDescent="0.2">
      <c r="A6" s="10" t="s">
        <v>5</v>
      </c>
    </row>
    <row r="7" spans="1:10" x14ac:dyDescent="0.2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2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x14ac:dyDescent="0.2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x14ac:dyDescent="0.2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22" x14ac:dyDescent="0.2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22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22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22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22" x14ac:dyDescent="0.2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22" x14ac:dyDescent="0.2">
      <c r="A22" s="11" t="s">
        <v>6</v>
      </c>
      <c r="B22" s="9"/>
      <c r="C22" s="9"/>
      <c r="D22" s="9"/>
      <c r="E22" s="9"/>
      <c r="F22" s="9"/>
      <c r="G22" s="9"/>
      <c r="H22" s="9"/>
      <c r="I22" s="9"/>
      <c r="J22" s="9"/>
    </row>
    <row r="23" spans="1:22" x14ac:dyDescent="0.2">
      <c r="A23" s="11" t="s">
        <v>7</v>
      </c>
      <c r="B23" s="9"/>
      <c r="C23" s="9"/>
      <c r="D23" s="9"/>
      <c r="E23" s="9"/>
      <c r="F23" s="9"/>
      <c r="G23" s="9"/>
      <c r="H23" s="9"/>
      <c r="I23" s="9"/>
      <c r="J23" s="9"/>
    </row>
    <row r="24" spans="1:22" x14ac:dyDescent="0.2">
      <c r="C24" t="s">
        <v>0</v>
      </c>
      <c r="D24" t="s">
        <v>1</v>
      </c>
      <c r="E24" t="s">
        <v>2</v>
      </c>
      <c r="G24" t="s">
        <v>3</v>
      </c>
      <c r="M24" s="1"/>
      <c r="N24" s="1"/>
      <c r="O24" s="1"/>
      <c r="P24" s="1"/>
      <c r="Q24" s="1"/>
      <c r="R24" s="1"/>
      <c r="S24" s="1"/>
      <c r="T24" s="1"/>
      <c r="U24" s="1"/>
      <c r="V24" s="2"/>
    </row>
    <row r="25" spans="1:22" x14ac:dyDescent="0.2">
      <c r="C25" s="3">
        <v>0.01</v>
      </c>
      <c r="D25" s="3">
        <v>0.02</v>
      </c>
      <c r="E25" s="3">
        <v>0.03</v>
      </c>
      <c r="F25" s="3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</row>
    <row r="26" spans="1:22" x14ac:dyDescent="0.2">
      <c r="A26" t="s">
        <v>4</v>
      </c>
      <c r="B26" s="4">
        <v>0</v>
      </c>
      <c r="C26" s="3">
        <f t="shared" ref="C26:E29" si="0">C25</f>
        <v>0.01</v>
      </c>
      <c r="D26" s="3">
        <f t="shared" si="0"/>
        <v>0.02</v>
      </c>
      <c r="E26" s="3">
        <f t="shared" si="0"/>
        <v>0.03</v>
      </c>
      <c r="F26" s="5">
        <f t="shared" ref="F26:F34" si="1">C$25+0.15*B26</f>
        <v>0.01</v>
      </c>
      <c r="G26" s="5">
        <f t="shared" ref="G26:G34" si="2">D$25+0.15*B26</f>
        <v>0.02</v>
      </c>
      <c r="H26" s="5">
        <f t="shared" ref="H26:H34" si="3">E$25+0.15*B26</f>
        <v>0.03</v>
      </c>
      <c r="I26" s="6"/>
      <c r="J26" s="6"/>
      <c r="K26" s="6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</row>
    <row r="27" spans="1:22" x14ac:dyDescent="0.2">
      <c r="B27" s="4">
        <v>0.01</v>
      </c>
      <c r="C27" s="3">
        <f t="shared" si="0"/>
        <v>0.01</v>
      </c>
      <c r="D27" s="3">
        <f t="shared" si="0"/>
        <v>0.02</v>
      </c>
      <c r="E27" s="3">
        <f t="shared" si="0"/>
        <v>0.03</v>
      </c>
      <c r="F27" s="5">
        <f t="shared" si="1"/>
        <v>1.15E-2</v>
      </c>
      <c r="G27" s="5">
        <f t="shared" si="2"/>
        <v>2.1500000000000002E-2</v>
      </c>
      <c r="H27" s="5">
        <f t="shared" si="3"/>
        <v>3.15E-2</v>
      </c>
      <c r="I27" s="6"/>
      <c r="J27" s="6"/>
      <c r="K27" s="6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</row>
    <row r="28" spans="1:22" x14ac:dyDescent="0.2">
      <c r="B28" s="4">
        <v>1.4999999999999999E-2</v>
      </c>
      <c r="C28" s="3">
        <f t="shared" si="0"/>
        <v>0.01</v>
      </c>
      <c r="D28" s="3">
        <f t="shared" si="0"/>
        <v>0.02</v>
      </c>
      <c r="E28" s="3">
        <f t="shared" si="0"/>
        <v>0.03</v>
      </c>
      <c r="F28" s="5">
        <f t="shared" si="1"/>
        <v>1.225E-2</v>
      </c>
      <c r="G28" s="5">
        <f t="shared" si="2"/>
        <v>2.2249999999999999E-2</v>
      </c>
      <c r="H28" s="5">
        <f t="shared" si="3"/>
        <v>3.2250000000000001E-2</v>
      </c>
      <c r="I28" s="6"/>
      <c r="J28" s="6"/>
      <c r="K28" s="6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</row>
    <row r="29" spans="1:22" x14ac:dyDescent="0.2">
      <c r="B29" s="4">
        <v>0.02</v>
      </c>
      <c r="C29" s="7">
        <f t="shared" si="0"/>
        <v>0.01</v>
      </c>
      <c r="D29" s="7">
        <f t="shared" si="0"/>
        <v>0.02</v>
      </c>
      <c r="E29" s="7">
        <f t="shared" si="0"/>
        <v>0.03</v>
      </c>
      <c r="F29" s="5">
        <f t="shared" si="1"/>
        <v>1.3000000000000001E-2</v>
      </c>
      <c r="G29" s="5">
        <f t="shared" si="2"/>
        <v>2.3E-2</v>
      </c>
      <c r="H29" s="5">
        <f t="shared" si="3"/>
        <v>3.3000000000000002E-2</v>
      </c>
      <c r="I29" s="6"/>
      <c r="J29" s="6"/>
      <c r="K29" s="6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</row>
    <row r="30" spans="1:22" x14ac:dyDescent="0.2">
      <c r="B30" s="4">
        <v>0.02</v>
      </c>
      <c r="C30" s="7">
        <f t="shared" ref="C30:E30" si="4">C25+0.005</f>
        <v>1.4999999999999999E-2</v>
      </c>
      <c r="D30" s="7">
        <f t="shared" si="4"/>
        <v>2.5000000000000001E-2</v>
      </c>
      <c r="E30" s="7">
        <f t="shared" si="4"/>
        <v>3.4999999999999996E-2</v>
      </c>
      <c r="F30" s="5">
        <f t="shared" si="1"/>
        <v>1.3000000000000001E-2</v>
      </c>
      <c r="G30" s="5">
        <f t="shared" si="2"/>
        <v>2.3E-2</v>
      </c>
      <c r="H30" s="5">
        <f t="shared" si="3"/>
        <v>3.3000000000000002E-2</v>
      </c>
      <c r="I30" s="6"/>
      <c r="J30" s="6"/>
      <c r="K30" s="6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</row>
    <row r="31" spans="1:22" x14ac:dyDescent="0.2">
      <c r="B31" s="4">
        <v>2.5000000000000001E-2</v>
      </c>
      <c r="C31" s="7">
        <f t="shared" ref="C31:E31" si="5">C25+0.005</f>
        <v>1.4999999999999999E-2</v>
      </c>
      <c r="D31" s="7">
        <f>D25+0.005</f>
        <v>2.5000000000000001E-2</v>
      </c>
      <c r="E31" s="7">
        <f t="shared" si="5"/>
        <v>3.4999999999999996E-2</v>
      </c>
      <c r="F31" s="5">
        <f t="shared" si="1"/>
        <v>1.375E-2</v>
      </c>
      <c r="G31" s="5">
        <f t="shared" si="2"/>
        <v>2.375E-2</v>
      </c>
      <c r="H31" s="5">
        <f t="shared" si="3"/>
        <v>3.3750000000000002E-2</v>
      </c>
      <c r="I31" s="6"/>
      <c r="J31" s="6"/>
      <c r="K31" s="6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</row>
    <row r="32" spans="1:22" x14ac:dyDescent="0.2">
      <c r="B32" s="4">
        <v>0.03</v>
      </c>
      <c r="C32" s="7">
        <f t="shared" ref="C32:E34" si="6">C$25+0.2*$B32</f>
        <v>1.6E-2</v>
      </c>
      <c r="D32" s="7">
        <f t="shared" si="6"/>
        <v>2.6000000000000002E-2</v>
      </c>
      <c r="E32" s="7">
        <f t="shared" si="6"/>
        <v>3.5999999999999997E-2</v>
      </c>
      <c r="F32" s="5">
        <f t="shared" si="1"/>
        <v>1.4499999999999999E-2</v>
      </c>
      <c r="G32" s="5">
        <f t="shared" si="2"/>
        <v>2.4500000000000001E-2</v>
      </c>
      <c r="H32" s="5">
        <f t="shared" si="3"/>
        <v>3.4499999999999996E-2</v>
      </c>
      <c r="I32" s="6"/>
      <c r="J32" s="6"/>
      <c r="K32" s="6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</row>
    <row r="33" spans="2:25" x14ac:dyDescent="0.2">
      <c r="B33" s="4">
        <v>3.5000000000000003E-2</v>
      </c>
      <c r="C33" s="7">
        <f t="shared" si="6"/>
        <v>1.7000000000000001E-2</v>
      </c>
      <c r="D33" s="7">
        <f t="shared" si="6"/>
        <v>2.7000000000000003E-2</v>
      </c>
      <c r="E33" s="7">
        <f t="shared" si="6"/>
        <v>3.6999999999999998E-2</v>
      </c>
      <c r="F33" s="5">
        <f t="shared" si="1"/>
        <v>1.525E-2</v>
      </c>
      <c r="G33" s="5">
        <f t="shared" si="2"/>
        <v>2.5250000000000002E-2</v>
      </c>
      <c r="H33" s="5">
        <f t="shared" si="3"/>
        <v>3.5249999999999997E-2</v>
      </c>
      <c r="I33" s="6"/>
      <c r="J33" s="6"/>
      <c r="K33" s="6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</row>
    <row r="34" spans="2:25" x14ac:dyDescent="0.2">
      <c r="B34" s="4">
        <v>0.04</v>
      </c>
      <c r="C34" s="7">
        <f t="shared" si="6"/>
        <v>1.8000000000000002E-2</v>
      </c>
      <c r="D34" s="7">
        <f t="shared" si="6"/>
        <v>2.8000000000000001E-2</v>
      </c>
      <c r="E34" s="7">
        <f t="shared" si="6"/>
        <v>3.7999999999999999E-2</v>
      </c>
      <c r="F34" s="5">
        <f t="shared" si="1"/>
        <v>1.6E-2</v>
      </c>
      <c r="G34" s="5">
        <f t="shared" si="2"/>
        <v>2.6000000000000002E-2</v>
      </c>
      <c r="H34" s="5">
        <f t="shared" si="3"/>
        <v>3.5999999999999997E-2</v>
      </c>
      <c r="I34" s="6"/>
      <c r="J34" s="6"/>
      <c r="K34" s="6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</row>
    <row r="35" spans="2:25" x14ac:dyDescent="0.2">
      <c r="N35" s="1"/>
      <c r="O35" s="1"/>
      <c r="P35" s="1"/>
      <c r="Q35" s="1"/>
      <c r="R35" s="1"/>
      <c r="S35" s="1"/>
      <c r="T35" s="1"/>
      <c r="U35" s="1"/>
      <c r="V35" s="1"/>
      <c r="W35" s="2"/>
    </row>
    <row r="36" spans="2:25" x14ac:dyDescent="0.2">
      <c r="P36" s="1"/>
      <c r="Q36" s="1"/>
      <c r="R36" s="1"/>
      <c r="S36" s="1"/>
      <c r="T36" s="1"/>
      <c r="U36" s="1"/>
      <c r="V36" s="1"/>
      <c r="W36" s="1"/>
      <c r="X36" s="1"/>
      <c r="Y36" s="2"/>
    </row>
    <row r="37" spans="2:25" x14ac:dyDescent="0.2">
      <c r="P37" s="1"/>
      <c r="Q37" s="1"/>
      <c r="R37" s="1"/>
      <c r="S37" s="1"/>
      <c r="T37" s="1"/>
      <c r="U37" s="1"/>
      <c r="V37" s="1"/>
      <c r="W37" s="1"/>
      <c r="X37" s="1"/>
      <c r="Y37" s="2"/>
    </row>
    <row r="38" spans="2:25" x14ac:dyDescent="0.2">
      <c r="P38" s="1"/>
      <c r="Q38" s="1"/>
      <c r="R38" s="1"/>
      <c r="S38" s="1"/>
      <c r="T38" s="1"/>
      <c r="U38" s="1"/>
      <c r="V38" s="1"/>
      <c r="W38" s="1"/>
      <c r="X38" s="1"/>
      <c r="Y38" s="2"/>
    </row>
    <row r="39" spans="2:25" x14ac:dyDescent="0.2">
      <c r="P39" s="1"/>
      <c r="Q39" s="1"/>
      <c r="R39" s="1"/>
      <c r="S39" s="1"/>
      <c r="T39" s="1"/>
      <c r="U39" s="1"/>
      <c r="V39" s="1"/>
      <c r="W39" s="1"/>
      <c r="X39" s="1"/>
      <c r="Y39" s="2"/>
    </row>
    <row r="40" spans="2:25" x14ac:dyDescent="0.2">
      <c r="P40" s="1"/>
      <c r="Q40" s="1"/>
      <c r="R40" s="1"/>
      <c r="S40" s="1"/>
      <c r="T40" s="1"/>
      <c r="U40" s="1"/>
      <c r="V40" s="1"/>
      <c r="W40" s="1"/>
      <c r="X40" s="1"/>
    </row>
  </sheetData>
  <hyperlinks>
    <hyperlink ref="A1" r:id="rId1" display="https://doi.org/10.1787/9789264313736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BONTHUIS Boele, ELS/SPD</DisplayName>
        <AccountId>815</AccountId>
        <AccountType/>
      </UserInfo>
      <UserInfo>
        <DisplayName>LIS Maciej, ELS/SPD</DisplayName>
        <AccountId>825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815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136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CE1D0890-335C-4DAB-B72E-B010F07FDF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C90547-E627-4864-85DC-E808CEB784C5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410D8E1A-5805-49B0-8BF4-9A46DA4BB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C9BBC3C-8893-47E6-BA1C-63DB047F87E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9CEC3BF-8EB4-47F1-B897-6BB8D25A4AB3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OECDGraphCopy</vt:lpstr>
      <vt:lpstr>g2-13</vt:lpstr>
      <vt:lpstr>'g2-13'!_Ref536535468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2019-01-29T13:19:13Z</cp:lastPrinted>
  <dcterms:created xsi:type="dcterms:W3CDTF">2019-01-29T09:38:32Z</dcterms:created>
  <dcterms:modified xsi:type="dcterms:W3CDTF">2019-03-20T15:26:08Z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</Properties>
</file>