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3.2.1_3.2.2" sheetId="1" r:id="rId1"/>
    <sheet name="Data3.2.3" sheetId="2" r:id="rId2"/>
    <sheet name="Data3.2.4" sheetId="3" r:id="rId3"/>
    <sheet name="Sheet4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6" authorId="0">
      <text>
        <r>
          <rPr>
            <sz val="8"/>
            <rFont val="Tahoma"/>
            <family val="2"/>
          </rPr>
          <t>2006</t>
        </r>
      </text>
    </comment>
    <comment ref="B9" authorId="0">
      <text>
        <r>
          <rPr>
            <sz val="8"/>
            <rFont val="Tahoma"/>
            <family val="2"/>
          </rPr>
          <t>1991</t>
        </r>
      </text>
    </comment>
    <comment ref="B13" authorId="0">
      <text>
        <r>
          <rPr>
            <sz val="8"/>
            <rFont val="Tahoma"/>
            <family val="2"/>
          </rPr>
          <t>1993</t>
        </r>
      </text>
    </comment>
    <comment ref="B14" authorId="0">
      <text>
        <r>
          <rPr>
            <sz val="8"/>
            <rFont val="Tahoma"/>
            <family val="2"/>
          </rPr>
          <t>1995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B18" authorId="0">
      <text>
        <r>
          <rPr>
            <sz val="8"/>
            <rFont val="Tahoma"/>
            <family val="2"/>
          </rPr>
          <t>1991</t>
        </r>
      </text>
    </comment>
    <comment ref="B20" authorId="0">
      <text>
        <r>
          <rPr>
            <sz val="8"/>
            <rFont val="Tahoma"/>
            <family val="2"/>
          </rPr>
          <t>1992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C22" authorId="0">
      <text>
        <r>
          <rPr>
            <sz val="8"/>
            <rFont val="Tahoma"/>
            <family val="2"/>
          </rPr>
          <t>2004</t>
        </r>
      </text>
    </comment>
    <comment ref="B23" authorId="0">
      <text>
        <r>
          <rPr>
            <sz val="8"/>
            <rFont val="Tahoma"/>
            <family val="2"/>
          </rPr>
          <t>1992</t>
        </r>
      </text>
    </comment>
    <comment ref="B24" authorId="0">
      <text>
        <r>
          <rPr>
            <sz val="8"/>
            <rFont val="Tahoma"/>
            <family val="2"/>
          </rPr>
          <t>1995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C26" authorId="0">
      <text>
        <r>
          <rPr>
            <sz val="8"/>
            <rFont val="Tahoma"/>
            <family val="2"/>
          </rPr>
          <t>2006</t>
        </r>
      </text>
    </comment>
    <comment ref="D27" authorId="0">
      <text>
        <r>
          <rPr>
            <sz val="8"/>
            <rFont val="Tahoma"/>
            <family val="2"/>
          </rPr>
          <t>Shown as not available, because of break in 2007.</t>
        </r>
      </text>
    </comment>
    <comment ref="B29" authorId="0">
      <text>
        <r>
          <rPr>
            <sz val="8"/>
            <rFont val="Tahoma"/>
            <family val="2"/>
          </rPr>
          <t>1993</t>
        </r>
      </text>
    </comment>
    <comment ref="D31" authorId="0">
      <text>
        <r>
          <rPr>
            <sz val="8"/>
            <rFont val="Tahoma"/>
            <family val="2"/>
          </rPr>
          <t>Shown as not available, because of breaks in 2003-2005.</t>
        </r>
      </text>
    </comment>
    <comment ref="C33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2.xml><?xml version="1.0" encoding="utf-8"?>
<comments xmlns="http://schemas.openxmlformats.org/spreadsheetml/2006/main">
  <authors>
    <author>balestat_g</author>
  </authors>
  <commentList>
    <comment ref="C6" authorId="0">
      <text>
        <r>
          <rPr>
            <sz val="8"/>
            <rFont val="Tahoma"/>
            <family val="2"/>
          </rPr>
          <t>2004</t>
        </r>
      </text>
    </comment>
    <comment ref="B7" authorId="0">
      <text>
        <r>
          <rPr>
            <sz val="8"/>
            <rFont val="Tahoma"/>
            <family val="2"/>
          </rPr>
          <t>1995</t>
        </r>
      </text>
    </comment>
    <comment ref="C7" authorId="0">
      <text>
        <r>
          <rPr>
            <sz val="8"/>
            <rFont val="Tahoma"/>
            <family val="2"/>
          </rPr>
          <t>2006</t>
        </r>
      </text>
    </comment>
    <comment ref="B12" authorId="0">
      <text>
        <r>
          <rPr>
            <sz val="8"/>
            <rFont val="Tahoma"/>
            <family val="2"/>
          </rPr>
          <t>1995</t>
        </r>
      </text>
    </comment>
    <comment ref="B13" authorId="0">
      <text>
        <r>
          <rPr>
            <sz val="8"/>
            <rFont val="Tahoma"/>
            <family val="2"/>
          </rPr>
          <t>1992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C14" authorId="0">
      <text>
        <r>
          <rPr>
            <sz val="8"/>
            <rFont val="Tahoma"/>
            <family val="2"/>
          </rPr>
          <t>2006</t>
        </r>
      </text>
    </comment>
    <comment ref="B16" authorId="0">
      <text>
        <r>
          <rPr>
            <sz val="8"/>
            <rFont val="Tahoma"/>
            <family val="2"/>
          </rPr>
          <t>1991</t>
        </r>
      </text>
    </comment>
    <comment ref="B19" authorId="0">
      <text>
        <r>
          <rPr>
            <sz val="8"/>
            <rFont val="Tahoma"/>
            <family val="2"/>
          </rPr>
          <t>1991</t>
        </r>
      </text>
    </comment>
    <comment ref="B20" authorId="0">
      <text>
        <r>
          <rPr>
            <sz val="8"/>
            <rFont val="Tahoma"/>
            <family val="2"/>
          </rPr>
          <t>1996</t>
        </r>
      </text>
    </comment>
    <comment ref="B22" authorId="0">
      <text>
        <r>
          <rPr>
            <sz val="8"/>
            <rFont val="Tahoma"/>
            <family val="2"/>
          </rPr>
          <t>1993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C29" authorId="0">
      <text>
        <r>
          <rPr>
            <sz val="8"/>
            <rFont val="Tahoma"/>
            <family val="2"/>
          </rPr>
          <t>2006</t>
        </r>
      </text>
    </comment>
    <comment ref="B30" authorId="0">
      <text>
        <r>
          <rPr>
            <sz val="8"/>
            <rFont val="Tahoma"/>
            <family val="2"/>
          </rPr>
          <t>1993</t>
        </r>
      </text>
    </comment>
    <comment ref="B31" authorId="0">
      <text>
        <r>
          <rPr>
            <sz val="8"/>
            <rFont val="Tahoma"/>
            <family val="2"/>
          </rPr>
          <t>1991</t>
        </r>
      </text>
    </comment>
    <comment ref="B32" authorId="0">
      <text>
        <r>
          <rPr>
            <sz val="8"/>
            <rFont val="Tahoma"/>
            <family val="2"/>
          </rPr>
          <t>1992</t>
        </r>
      </text>
    </comment>
    <comment ref="C34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B11" authorId="0">
      <text>
        <r>
          <rPr>
            <sz val="8"/>
            <rFont val="Tahoma"/>
            <family val="2"/>
          </rPr>
          <t>2006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2006</t>
        </r>
      </text>
    </comment>
    <comment ref="B16" authorId="0">
      <text>
        <r>
          <rPr>
            <sz val="8"/>
            <rFont val="Tahoma"/>
            <family val="2"/>
          </rPr>
          <t>2006</t>
        </r>
      </text>
    </comment>
    <comment ref="C16" authorId="0">
      <text>
        <r>
          <rPr>
            <sz val="8"/>
            <rFont val="Tahoma"/>
            <family val="2"/>
          </rPr>
          <t>2006</t>
        </r>
      </text>
    </comment>
    <comment ref="B19" authorId="0">
      <text>
        <r>
          <rPr>
            <sz val="8"/>
            <rFont val="Tahoma"/>
            <family val="2"/>
          </rPr>
          <t>2006</t>
        </r>
      </text>
    </comment>
    <comment ref="C19" authorId="0">
      <text>
        <r>
          <rPr>
            <sz val="8"/>
            <rFont val="Tahoma"/>
            <family val="2"/>
          </rPr>
          <t>2006</t>
        </r>
      </text>
    </comment>
    <comment ref="B21" authorId="0">
      <text>
        <r>
          <rPr>
            <sz val="8"/>
            <rFont val="Tahoma"/>
            <family val="2"/>
          </rPr>
          <t>2006</t>
        </r>
      </text>
    </comment>
    <comment ref="C21" authorId="0">
      <text>
        <r>
          <rPr>
            <sz val="8"/>
            <rFont val="Tahoma"/>
            <family val="2"/>
          </rPr>
          <t>2006</t>
        </r>
      </text>
    </comment>
    <comment ref="B28" authorId="0">
      <text>
        <r>
          <rPr>
            <sz val="8"/>
            <rFont val="Tahoma"/>
            <family val="2"/>
          </rPr>
          <t>2006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B33" authorId="0">
      <text>
        <r>
          <rPr>
            <sz val="8"/>
            <rFont val="Tahoma"/>
            <family val="2"/>
          </rPr>
          <t>2004</t>
        </r>
      </text>
    </comment>
    <comment ref="C33" authorId="0">
      <text>
        <r>
          <rPr>
            <sz val="8"/>
            <rFont val="Tahoma"/>
            <family val="2"/>
          </rPr>
          <t>2004</t>
        </r>
      </text>
    </comment>
    <comment ref="B34" authorId="0">
      <text>
        <r>
          <rPr>
            <sz val="8"/>
            <rFont val="Tahoma"/>
            <family val="2"/>
          </rPr>
          <t>2006</t>
        </r>
      </text>
    </comment>
    <comment ref="C34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<sst xmlns="http://schemas.openxmlformats.org/spreadsheetml/2006/main" count="124" uniqueCount="51">
  <si>
    <t>Health at a Glance 2009: OECD Indicators - OECD © 2009 - ISBN 9789264061538</t>
  </si>
  <si>
    <t>3. Health workforce</t>
  </si>
  <si>
    <t>3.2 Practising physicians</t>
  </si>
  <si>
    <t>Version 1 - Last updated: 19-Oct-2009</t>
  </si>
  <si>
    <t>3.2.1 and 3.2.2. Practising physicians per 1 000 population, 1990 and 2007 (or nearest year)</t>
  </si>
  <si>
    <t xml:space="preserve"> </t>
  </si>
  <si>
    <t>AAGR</t>
  </si>
  <si>
    <t>Greece</t>
  </si>
  <si>
    <t>Belgium</t>
  </si>
  <si>
    <t>Netherlands1</t>
  </si>
  <si>
    <t>Norway</t>
  </si>
  <si>
    <t>Switzerland</t>
  </si>
  <si>
    <t>Austria</t>
  </si>
  <si>
    <t>Iceland</t>
  </si>
  <si>
    <t>Italy</t>
  </si>
  <si>
    <t>Spain2</t>
  </si>
  <si>
    <t>Sweden</t>
  </si>
  <si>
    <t>Czech Republic</t>
  </si>
  <si>
    <t>Portugal1</t>
  </si>
  <si>
    <t>Germany</t>
  </si>
  <si>
    <t>France</t>
  </si>
  <si>
    <t>Denmark</t>
  </si>
  <si>
    <t>OECD</t>
  </si>
  <si>
    <t>Slovak Republic</t>
  </si>
  <si>
    <t>..</t>
  </si>
  <si>
    <t>Ireland1</t>
  </si>
  <si>
    <t>Finland</t>
  </si>
  <si>
    <t>Luxembourg</t>
  </si>
  <si>
    <t>Australia</t>
  </si>
  <si>
    <t>Hungary</t>
  </si>
  <si>
    <t>United Kingdom</t>
  </si>
  <si>
    <t>United States</t>
  </si>
  <si>
    <t>New Zealand</t>
  </si>
  <si>
    <t>Poland</t>
  </si>
  <si>
    <t>Canada</t>
  </si>
  <si>
    <t>Japan</t>
  </si>
  <si>
    <t>Mexico</t>
  </si>
  <si>
    <t>Korea</t>
  </si>
  <si>
    <t>Turkey</t>
  </si>
  <si>
    <t>Source: OECD Health Data 2009.</t>
  </si>
  <si>
    <t>3.2.3. Female physicians as a percentage of all physicians, 1990 and 2007 (or nearest year)</t>
  </si>
  <si>
    <t>Portugal</t>
  </si>
  <si>
    <t>Spain</t>
  </si>
  <si>
    <t>Ireland</t>
  </si>
  <si>
    <t>Netherlands</t>
  </si>
  <si>
    <t>3.2.4. General practitioners and specialists per 1 000 population, 2007 (or latest year available)</t>
  </si>
  <si>
    <t>GPs</t>
  </si>
  <si>
    <t>Specialists</t>
  </si>
  <si>
    <t>Physicians</t>
  </si>
  <si>
    <r>
      <t xml:space="preserve">3.2.4. </t>
    </r>
    <r>
      <rPr>
        <b/>
        <sz val="9"/>
        <color indexed="8"/>
        <rFont val="Arial"/>
        <family val="2"/>
      </rPr>
      <t>General practitioners and specialists per 
1 000 population, 2007 (or latest year available)</t>
    </r>
  </si>
  <si>
    <t>Note: Some countries are unable to report all their practising doctors in these two categories of GPs and specialists.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</si>
</sst>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164" fontId="1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164" fontId="19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/>
    </xf>
    <xf numFmtId="2" fontId="0" fillId="0" borderId="11" xfId="0" applyNumberForma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 wrapText="1" indent="3"/>
    </xf>
    <xf numFmtId="2" fontId="48" fillId="0" borderId="0" xfId="0" applyNumberFormat="1" applyFont="1" applyAlignment="1">
      <alignment wrapText="1"/>
    </xf>
    <xf numFmtId="2" fontId="47" fillId="0" borderId="0" xfId="0" applyNumberFormat="1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14"/>
          <c:w val="0.96725"/>
          <c:h val="0.96075"/>
        </c:manualLayout>
      </c:layout>
      <c:barChart>
        <c:barDir val="bar"/>
        <c:grouping val="clustered"/>
        <c:varyColors val="0"/>
        <c:ser>
          <c:idx val="0"/>
          <c:order val="0"/>
          <c:tx>
            <c:v>GPs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Belgium</c:v>
              </c:pt>
              <c:pt idx="1">
                <c:v>Portugal</c:v>
              </c:pt>
              <c:pt idx="2">
                <c:v>France</c:v>
              </c:pt>
              <c:pt idx="3">
                <c:v>Austria</c:v>
              </c:pt>
              <c:pt idx="4">
                <c:v>Germany</c:v>
              </c:pt>
              <c:pt idx="5">
                <c:v>Australia</c:v>
              </c:pt>
              <c:pt idx="6">
                <c:v>Canada</c:v>
              </c:pt>
              <c:pt idx="7">
                <c:v>United States</c:v>
              </c:pt>
              <c:pt idx="8">
                <c:v>Italy</c:v>
              </c:pt>
              <c:pt idx="9">
                <c:v>OECD</c:v>
              </c:pt>
              <c:pt idx="10">
                <c:v>Spain</c:v>
              </c:pt>
              <c:pt idx="11">
                <c:v>Norway</c:v>
              </c:pt>
              <c:pt idx="12">
                <c:v>Luxembourg</c:v>
              </c:pt>
              <c:pt idx="13">
                <c:v>Denmark</c:v>
              </c:pt>
              <c:pt idx="14">
                <c:v>New Zealand</c:v>
              </c:pt>
              <c:pt idx="15">
                <c:v>Finland</c:v>
              </c:pt>
              <c:pt idx="16">
                <c:v>United Kingdom</c:v>
              </c:pt>
              <c:pt idx="17">
                <c:v>Czech Republic</c:v>
              </c:pt>
              <c:pt idx="18">
                <c:v>Mexico</c:v>
              </c:pt>
              <c:pt idx="19">
                <c:v>Hungary</c:v>
              </c:pt>
              <c:pt idx="20">
                <c:v>Iceland</c:v>
              </c:pt>
              <c:pt idx="21">
                <c:v>Korea</c:v>
              </c:pt>
              <c:pt idx="22">
                <c:v>Sweden</c:v>
              </c:pt>
              <c:pt idx="23">
                <c:v>Switzerland</c:v>
              </c:pt>
              <c:pt idx="24">
                <c:v>Ireland</c:v>
              </c:pt>
              <c:pt idx="25">
                <c:v>Netherlands</c:v>
              </c:pt>
              <c:pt idx="26">
                <c:v>Turkey</c:v>
              </c:pt>
              <c:pt idx="27">
                <c:v>Slovak Republic</c:v>
              </c:pt>
              <c:pt idx="28">
                <c:v>Greece</c:v>
              </c:pt>
              <c:pt idx="29">
                <c:v>Poland</c:v>
              </c:pt>
            </c:strLit>
          </c:cat>
          <c:val>
            <c:numLit>
              <c:ptCount val="30"/>
              <c:pt idx="0">
                <c:v>2.01</c:v>
              </c:pt>
              <c:pt idx="1">
                <c:v>1.82</c:v>
              </c:pt>
              <c:pt idx="2">
                <c:v>1.64</c:v>
              </c:pt>
              <c:pt idx="3">
                <c:v>1.53</c:v>
              </c:pt>
              <c:pt idx="4">
                <c:v>1.48</c:v>
              </c:pt>
              <c:pt idx="5">
                <c:v>1.43</c:v>
              </c:pt>
              <c:pt idx="6">
                <c:v>1.04</c:v>
              </c:pt>
              <c:pt idx="7">
                <c:v>0.96</c:v>
              </c:pt>
              <c:pt idx="8">
                <c:v>0.92</c:v>
              </c:pt>
              <c:pt idx="9">
                <c:v>0.866206896551724</c:v>
              </c:pt>
              <c:pt idx="10">
                <c:v>0.86</c:v>
              </c:pt>
              <c:pt idx="11">
                <c:v>0.82</c:v>
              </c:pt>
              <c:pt idx="12">
                <c:v>0.82</c:v>
              </c:pt>
              <c:pt idx="13">
                <c:v>0.77</c:v>
              </c:pt>
              <c:pt idx="14">
                <c:v>0.76</c:v>
              </c:pt>
              <c:pt idx="15">
                <c:v>0.73</c:v>
              </c:pt>
              <c:pt idx="16">
                <c:v>0.72</c:v>
              </c:pt>
              <c:pt idx="17">
                <c:v>0.71</c:v>
              </c:pt>
              <c:pt idx="18">
                <c:v>0.68</c:v>
              </c:pt>
              <c:pt idx="19">
                <c:v>0.65</c:v>
              </c:pt>
              <c:pt idx="20">
                <c:v>0.64</c:v>
              </c:pt>
              <c:pt idx="21">
                <c:v>0.63</c:v>
              </c:pt>
              <c:pt idx="22">
                <c:v>0.6</c:v>
              </c:pt>
              <c:pt idx="23">
                <c:v>0.53</c:v>
              </c:pt>
              <c:pt idx="24">
                <c:v>0.53</c:v>
              </c:pt>
              <c:pt idx="25">
                <c:v>0.47</c:v>
              </c:pt>
              <c:pt idx="26">
                <c:v>0.47</c:v>
              </c:pt>
              <c:pt idx="27">
                <c:v>0.43</c:v>
              </c:pt>
              <c:pt idx="28">
                <c:v>0.31</c:v>
              </c:pt>
              <c:pt idx="29">
                <c:v>0.16</c:v>
              </c:pt>
            </c:numLit>
          </c:val>
        </c:ser>
        <c:ser>
          <c:idx val="1"/>
          <c:order val="1"/>
          <c:tx>
            <c:v>Specialists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n.a.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Belgium</c:v>
              </c:pt>
              <c:pt idx="1">
                <c:v>Portugal</c:v>
              </c:pt>
              <c:pt idx="2">
                <c:v>France</c:v>
              </c:pt>
              <c:pt idx="3">
                <c:v>Austria</c:v>
              </c:pt>
              <c:pt idx="4">
                <c:v>Germany</c:v>
              </c:pt>
              <c:pt idx="5">
                <c:v>Australia</c:v>
              </c:pt>
              <c:pt idx="6">
                <c:v>Canada</c:v>
              </c:pt>
              <c:pt idx="7">
                <c:v>United States</c:v>
              </c:pt>
              <c:pt idx="8">
                <c:v>Italy</c:v>
              </c:pt>
              <c:pt idx="9">
                <c:v>OECD</c:v>
              </c:pt>
              <c:pt idx="10">
                <c:v>Spain</c:v>
              </c:pt>
              <c:pt idx="11">
                <c:v>Norway</c:v>
              </c:pt>
              <c:pt idx="12">
                <c:v>Luxembourg</c:v>
              </c:pt>
              <c:pt idx="13">
                <c:v>Denmark</c:v>
              </c:pt>
              <c:pt idx="14">
                <c:v>New Zealand</c:v>
              </c:pt>
              <c:pt idx="15">
                <c:v>Finland</c:v>
              </c:pt>
              <c:pt idx="16">
                <c:v>United Kingdom</c:v>
              </c:pt>
              <c:pt idx="17">
                <c:v>Czech Republic</c:v>
              </c:pt>
              <c:pt idx="18">
                <c:v>Mexico</c:v>
              </c:pt>
              <c:pt idx="19">
                <c:v>Hungary</c:v>
              </c:pt>
              <c:pt idx="20">
                <c:v>Iceland</c:v>
              </c:pt>
              <c:pt idx="21">
                <c:v>Korea</c:v>
              </c:pt>
              <c:pt idx="22">
                <c:v>Sweden</c:v>
              </c:pt>
              <c:pt idx="23">
                <c:v>Switzerland</c:v>
              </c:pt>
              <c:pt idx="24">
                <c:v>Ireland</c:v>
              </c:pt>
              <c:pt idx="25">
                <c:v>Netherlands</c:v>
              </c:pt>
              <c:pt idx="26">
                <c:v>Turkey</c:v>
              </c:pt>
              <c:pt idx="27">
                <c:v>Slovak Republic</c:v>
              </c:pt>
              <c:pt idx="28">
                <c:v>Greece</c:v>
              </c:pt>
              <c:pt idx="29">
                <c:v>Poland</c:v>
              </c:pt>
            </c:strLit>
          </c:cat>
          <c:val>
            <c:numLit>
              <c:ptCount val="30"/>
              <c:pt idx="0">
                <c:v>2.02</c:v>
              </c:pt>
              <c:pt idx="1">
                <c:v>1.69</c:v>
              </c:pt>
              <c:pt idx="2">
                <c:v>1.73</c:v>
              </c:pt>
              <c:pt idx="3">
                <c:v>2.22</c:v>
              </c:pt>
              <c:pt idx="4">
                <c:v>2.03</c:v>
              </c:pt>
              <c:pt idx="5">
                <c:v>1.35</c:v>
              </c:pt>
              <c:pt idx="6">
                <c:v>1.13</c:v>
              </c:pt>
              <c:pt idx="7">
                <c:v>1.46</c:v>
              </c:pt>
              <c:pt idx="8">
                <c:v>0</c:v>
              </c:pt>
              <c:pt idx="9">
                <c:v>1.80214285714286</c:v>
              </c:pt>
              <c:pt idx="10">
                <c:v>2</c:v>
              </c:pt>
              <c:pt idx="11">
                <c:v>2.16</c:v>
              </c:pt>
              <c:pt idx="12">
                <c:v>2.04</c:v>
              </c:pt>
              <c:pt idx="13">
                <c:v>1.16</c:v>
              </c:pt>
              <c:pt idx="14">
                <c:v>0.79</c:v>
              </c:pt>
              <c:pt idx="15">
                <c:v>1.56</c:v>
              </c:pt>
              <c:pt idx="16">
                <c:v>1.77</c:v>
              </c:pt>
              <c:pt idx="17">
                <c:v>2.86</c:v>
              </c:pt>
              <c:pt idx="18">
                <c:v>1.27</c:v>
              </c:pt>
              <c:pt idx="19">
                <c:v>2</c:v>
              </c:pt>
              <c:pt idx="20">
                <c:v>2.28</c:v>
              </c:pt>
              <c:pt idx="21">
                <c:v>1.12</c:v>
              </c:pt>
              <c:pt idx="22">
                <c:v>2.56</c:v>
              </c:pt>
              <c:pt idx="23">
                <c:v>2.78</c:v>
              </c:pt>
              <c:pt idx="24">
                <c:v>1.06</c:v>
              </c:pt>
              <c:pt idx="25">
                <c:v>1.01</c:v>
              </c:pt>
              <c:pt idx="26">
                <c:v>1.04</c:v>
              </c:pt>
              <c:pt idx="27">
                <c:v>2.32</c:v>
              </c:pt>
              <c:pt idx="28">
                <c:v>3.39</c:v>
              </c:pt>
              <c:pt idx="29">
                <c:v>1.66</c:v>
              </c:pt>
            </c:numLit>
          </c:val>
        </c:ser>
        <c:gapWidth val="80"/>
        <c:axId val="15849867"/>
        <c:axId val="8431076"/>
      </c:barChart>
      <c:catAx>
        <c:axId val="158498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498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0185"/>
          <c:w val="0.2362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0.27175</cdr:x>
      <cdr:y>1</cdr:y>
    </cdr:from>
    <cdr:to>
      <cdr:x>0.269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4200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1 000 population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590550</xdr:colOff>
      <xdr:row>29</xdr:row>
      <xdr:rowOff>152400</xdr:rowOff>
    </xdr:to>
    <xdr:graphicFrame>
      <xdr:nvGraphicFramePr>
        <xdr:cNvPr id="1" name="Chart 4"/>
        <xdr:cNvGraphicFramePr/>
      </xdr:nvGraphicFramePr>
      <xdr:xfrm>
        <a:off x="0" y="647700"/>
        <a:ext cx="30289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3.2.1_3.2.2"/>
      <sheetName val="Data3.2.3"/>
      <sheetName val="Data3.2.4"/>
    </sheetNames>
    <sheetDataSet>
      <sheetData sheetId="6">
        <row r="5">
          <cell r="B5" t="str">
            <v>GPs</v>
          </cell>
          <cell r="C5" t="str">
            <v>Specialists</v>
          </cell>
        </row>
        <row r="6">
          <cell r="A6" t="str">
            <v>Belgium</v>
          </cell>
          <cell r="B6">
            <v>2.01</v>
          </cell>
          <cell r="C6">
            <v>2.02</v>
          </cell>
        </row>
        <row r="7">
          <cell r="A7" t="str">
            <v>Portugal</v>
          </cell>
          <cell r="B7">
            <v>1.82</v>
          </cell>
          <cell r="C7">
            <v>1.69</v>
          </cell>
        </row>
        <row r="8">
          <cell r="A8" t="str">
            <v>France</v>
          </cell>
          <cell r="B8">
            <v>1.64</v>
          </cell>
          <cell r="C8">
            <v>1.73</v>
          </cell>
        </row>
        <row r="9">
          <cell r="A9" t="str">
            <v>Austria</v>
          </cell>
          <cell r="B9">
            <v>1.53</v>
          </cell>
          <cell r="C9">
            <v>2.22</v>
          </cell>
        </row>
        <row r="10">
          <cell r="A10" t="str">
            <v>Germany</v>
          </cell>
          <cell r="B10">
            <v>1.48</v>
          </cell>
          <cell r="C10">
            <v>2.03</v>
          </cell>
        </row>
        <row r="11">
          <cell r="A11" t="str">
            <v>Australia</v>
          </cell>
          <cell r="B11">
            <v>1.43</v>
          </cell>
          <cell r="C11">
            <v>1.35</v>
          </cell>
        </row>
        <row r="12">
          <cell r="A12" t="str">
            <v>Canada</v>
          </cell>
          <cell r="B12">
            <v>1.04</v>
          </cell>
          <cell r="C12">
            <v>1.13</v>
          </cell>
        </row>
        <row r="13">
          <cell r="A13" t="str">
            <v>United States</v>
          </cell>
          <cell r="B13">
            <v>0.96</v>
          </cell>
          <cell r="C13">
            <v>1.46</v>
          </cell>
        </row>
        <row r="14">
          <cell r="A14" t="str">
            <v>Italy</v>
          </cell>
          <cell r="B14">
            <v>0.92</v>
          </cell>
          <cell r="C14" t="str">
            <v>..</v>
          </cell>
        </row>
        <row r="15">
          <cell r="A15" t="str">
            <v>OECD</v>
          </cell>
          <cell r="B15">
            <v>0.866206896551724</v>
          </cell>
          <cell r="C15">
            <v>1.8021428571428575</v>
          </cell>
        </row>
        <row r="16">
          <cell r="A16" t="str">
            <v>Spain</v>
          </cell>
          <cell r="B16">
            <v>0.86</v>
          </cell>
          <cell r="C16">
            <v>2</v>
          </cell>
        </row>
        <row r="17">
          <cell r="A17" t="str">
            <v>Norway</v>
          </cell>
          <cell r="B17">
            <v>0.82</v>
          </cell>
          <cell r="C17">
            <v>2.16</v>
          </cell>
        </row>
        <row r="18">
          <cell r="A18" t="str">
            <v>Luxembourg</v>
          </cell>
          <cell r="B18">
            <v>0.82</v>
          </cell>
          <cell r="C18">
            <v>2.04</v>
          </cell>
        </row>
        <row r="19">
          <cell r="A19" t="str">
            <v>Denmark</v>
          </cell>
          <cell r="B19">
            <v>0.77</v>
          </cell>
          <cell r="C19">
            <v>1.16</v>
          </cell>
        </row>
        <row r="20">
          <cell r="A20" t="str">
            <v>New Zealand</v>
          </cell>
          <cell r="B20">
            <v>0.76</v>
          </cell>
          <cell r="C20">
            <v>0.79</v>
          </cell>
        </row>
        <row r="21">
          <cell r="A21" t="str">
            <v>Finland</v>
          </cell>
          <cell r="B21">
            <v>0.73</v>
          </cell>
          <cell r="C21">
            <v>1.56</v>
          </cell>
        </row>
        <row r="22">
          <cell r="A22" t="str">
            <v>United Kingdom</v>
          </cell>
          <cell r="B22">
            <v>0.72</v>
          </cell>
          <cell r="C22">
            <v>1.77</v>
          </cell>
        </row>
        <row r="23">
          <cell r="A23" t="str">
            <v>Czech Republic</v>
          </cell>
          <cell r="B23">
            <v>0.71</v>
          </cell>
          <cell r="C23">
            <v>2.86</v>
          </cell>
        </row>
        <row r="24">
          <cell r="A24" t="str">
            <v>Mexico</v>
          </cell>
          <cell r="B24">
            <v>0.68</v>
          </cell>
          <cell r="C24">
            <v>1.27</v>
          </cell>
        </row>
        <row r="25">
          <cell r="A25" t="str">
            <v>Hungary</v>
          </cell>
          <cell r="B25">
            <v>0.65</v>
          </cell>
          <cell r="C25">
            <v>2</v>
          </cell>
        </row>
        <row r="26">
          <cell r="A26" t="str">
            <v>Iceland</v>
          </cell>
          <cell r="B26">
            <v>0.64</v>
          </cell>
          <cell r="C26">
            <v>2.28</v>
          </cell>
        </row>
        <row r="27">
          <cell r="A27" t="str">
            <v>Korea</v>
          </cell>
          <cell r="B27">
            <v>0.63</v>
          </cell>
          <cell r="C27">
            <v>1.12</v>
          </cell>
        </row>
        <row r="28">
          <cell r="A28" t="str">
            <v>Sweden</v>
          </cell>
          <cell r="B28">
            <v>0.6</v>
          </cell>
          <cell r="C28">
            <v>2.56</v>
          </cell>
        </row>
        <row r="29">
          <cell r="A29" t="str">
            <v>Switzerland</v>
          </cell>
          <cell r="B29">
            <v>0.53</v>
          </cell>
          <cell r="C29">
            <v>2.78</v>
          </cell>
        </row>
        <row r="30">
          <cell r="A30" t="str">
            <v>Ireland</v>
          </cell>
          <cell r="B30">
            <v>0.53</v>
          </cell>
          <cell r="C30">
            <v>1.06</v>
          </cell>
        </row>
        <row r="31">
          <cell r="A31" t="str">
            <v>Netherlands</v>
          </cell>
          <cell r="B31">
            <v>0.47</v>
          </cell>
          <cell r="C31">
            <v>1.01</v>
          </cell>
        </row>
        <row r="32">
          <cell r="A32" t="str">
            <v>Turkey</v>
          </cell>
          <cell r="B32">
            <v>0.47</v>
          </cell>
          <cell r="C32">
            <v>1.04</v>
          </cell>
        </row>
        <row r="33">
          <cell r="A33" t="str">
            <v>Slovak Republic</v>
          </cell>
          <cell r="B33">
            <v>0.43</v>
          </cell>
          <cell r="C33">
            <v>2.32</v>
          </cell>
        </row>
        <row r="34">
          <cell r="A34" t="str">
            <v>Greece</v>
          </cell>
          <cell r="B34">
            <v>0.31</v>
          </cell>
          <cell r="C34">
            <v>3.39</v>
          </cell>
        </row>
        <row r="35">
          <cell r="A35" t="str">
            <v>Poland</v>
          </cell>
          <cell r="B35">
            <v>0.16</v>
          </cell>
          <cell r="C35">
            <v>1.66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D38"/>
  <sheetViews>
    <sheetView zoomScale="87" zoomScaleNormal="87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4">
        <v>1990</v>
      </c>
      <c r="C5" s="4">
        <v>2007</v>
      </c>
      <c r="D5" s="5" t="s">
        <v>6</v>
      </c>
    </row>
    <row r="6" spans="1:4" ht="12.75">
      <c r="A6" t="s">
        <v>7</v>
      </c>
      <c r="B6">
        <v>3.4</v>
      </c>
      <c r="C6">
        <v>5.35</v>
      </c>
      <c r="D6" s="6">
        <f>((C6/B6)^(1/(2006-1990))-1)*100</f>
        <v>2.8737755449262714</v>
      </c>
    </row>
    <row r="7" spans="1:4" ht="12.75">
      <c r="A7" t="s">
        <v>8</v>
      </c>
      <c r="B7">
        <v>3.27</v>
      </c>
      <c r="C7">
        <v>4.03</v>
      </c>
      <c r="D7" s="6">
        <f>((C7/B7)^(1/(2007-1990))-1)*100</f>
        <v>1.2368595025570528</v>
      </c>
    </row>
    <row r="8" spans="1:4" ht="12.75">
      <c r="A8" t="s">
        <v>9</v>
      </c>
      <c r="B8">
        <v>2.51</v>
      </c>
      <c r="C8">
        <v>3.93</v>
      </c>
      <c r="D8" s="6">
        <f>((C8/B8)^(1/(2007-1990))-1)*100</f>
        <v>2.672479161656627</v>
      </c>
    </row>
    <row r="9" spans="1:4" ht="12.75">
      <c r="A9" t="s">
        <v>10</v>
      </c>
      <c r="B9">
        <v>2.57</v>
      </c>
      <c r="C9">
        <v>3.86</v>
      </c>
      <c r="D9" s="6">
        <f>((C9/B9)^(1/(2007-1991))-1)*100</f>
        <v>2.5748490041148875</v>
      </c>
    </row>
    <row r="10" spans="1:4" ht="12.75">
      <c r="A10" t="s">
        <v>11</v>
      </c>
      <c r="B10">
        <v>2.98</v>
      </c>
      <c r="C10">
        <v>3.85</v>
      </c>
      <c r="D10" s="6">
        <f>((C10/B10)^(1/(2007-1990))-1)*100</f>
        <v>1.5181727261693423</v>
      </c>
    </row>
    <row r="11" spans="1:4" ht="12.75">
      <c r="A11" t="s">
        <v>12</v>
      </c>
      <c r="B11">
        <v>2.21</v>
      </c>
      <c r="C11">
        <v>3.75</v>
      </c>
      <c r="D11" s="6">
        <f>((C11/B11)^(1/(2007-1990))-1)*100</f>
        <v>3.1592500236203636</v>
      </c>
    </row>
    <row r="12" spans="1:4" ht="12.75">
      <c r="A12" t="s">
        <v>13</v>
      </c>
      <c r="B12">
        <v>2.85</v>
      </c>
      <c r="C12">
        <v>3.72</v>
      </c>
      <c r="D12" s="6">
        <f>((C12/B12)^(1/(2007-1990))-1)*100</f>
        <v>1.579429507165675</v>
      </c>
    </row>
    <row r="13" spans="1:4" ht="12.75">
      <c r="A13" t="s">
        <v>14</v>
      </c>
      <c r="B13">
        <v>3.83</v>
      </c>
      <c r="C13">
        <v>3.65</v>
      </c>
      <c r="D13" s="6">
        <f>((C13/B13)^(1/(2007-1993))-1)*100</f>
        <v>-0.3432498006032403</v>
      </c>
    </row>
    <row r="14" spans="1:4" ht="12.75">
      <c r="A14" t="s">
        <v>15</v>
      </c>
      <c r="B14" s="7">
        <v>2.46</v>
      </c>
      <c r="C14">
        <v>3.65</v>
      </c>
      <c r="D14" s="6">
        <f>((C14/B14)^(1/(2007-1995))-1)*100</f>
        <v>3.342702162747835</v>
      </c>
    </row>
    <row r="15" spans="1:4" ht="12.75">
      <c r="A15" t="s">
        <v>16</v>
      </c>
      <c r="B15">
        <v>2.87</v>
      </c>
      <c r="C15">
        <v>3.58</v>
      </c>
      <c r="D15" s="6">
        <f>((C15/B15)^(1/(2006-1990))-1)*100</f>
        <v>1.3911550605886225</v>
      </c>
    </row>
    <row r="16" spans="1:4" ht="12.75">
      <c r="A16" t="s">
        <v>17</v>
      </c>
      <c r="B16">
        <v>2.71</v>
      </c>
      <c r="C16">
        <v>3.57</v>
      </c>
      <c r="D16" s="6">
        <f>((C16/B16)^(1/(2007-1990))-1)*100</f>
        <v>1.6344902390491356</v>
      </c>
    </row>
    <row r="17" spans="1:4" ht="12.75">
      <c r="A17" t="s">
        <v>18</v>
      </c>
      <c r="B17">
        <v>2.77</v>
      </c>
      <c r="C17">
        <v>3.51</v>
      </c>
      <c r="D17" s="6">
        <f>((C17/B17)^(1/(2007-1990))-1)*100</f>
        <v>1.4025012074204701</v>
      </c>
    </row>
    <row r="18" spans="1:4" ht="12.75">
      <c r="A18" t="s">
        <v>19</v>
      </c>
      <c r="B18">
        <v>2.76</v>
      </c>
      <c r="C18">
        <v>3.5</v>
      </c>
      <c r="D18" s="6">
        <f>((C18/B18)^(1/(2007-1991))-1)*100</f>
        <v>1.4956513819033068</v>
      </c>
    </row>
    <row r="19" spans="1:4" ht="12.75">
      <c r="A19" t="s">
        <v>20</v>
      </c>
      <c r="B19">
        <v>3.09</v>
      </c>
      <c r="C19">
        <v>3.37</v>
      </c>
      <c r="D19" s="6">
        <f>((C19/B19)^(1/(2007-1990))-1)*100</f>
        <v>0.511548987090249</v>
      </c>
    </row>
    <row r="20" spans="1:4" ht="12.75">
      <c r="A20" t="s">
        <v>21</v>
      </c>
      <c r="B20">
        <v>2.43</v>
      </c>
      <c r="C20">
        <v>3.17</v>
      </c>
      <c r="D20" s="6">
        <f>((C20/B20)^(1/(2006-1992))-1)*100</f>
        <v>1.9170024956062681</v>
      </c>
    </row>
    <row r="21" spans="1:4" ht="12.75">
      <c r="A21" s="8" t="s">
        <v>22</v>
      </c>
      <c r="B21" s="8"/>
      <c r="C21" s="9">
        <v>3.096000000000001</v>
      </c>
      <c r="D21" s="10">
        <v>2.0177165946348583</v>
      </c>
    </row>
    <row r="22" spans="1:4" ht="12.75">
      <c r="A22" t="s">
        <v>23</v>
      </c>
      <c r="C22">
        <v>3.06</v>
      </c>
      <c r="D22" s="11" t="s">
        <v>24</v>
      </c>
    </row>
    <row r="23" spans="1:4" ht="12.75">
      <c r="A23" t="s">
        <v>25</v>
      </c>
      <c r="B23">
        <v>2</v>
      </c>
      <c r="C23">
        <v>3.03</v>
      </c>
      <c r="D23" s="6">
        <f>((C23/B23)^(1/(2007-1992))-1)*100</f>
        <v>2.808141626411431</v>
      </c>
    </row>
    <row r="24" spans="1:4" ht="12.75">
      <c r="A24" t="s">
        <v>26</v>
      </c>
      <c r="B24" s="7">
        <v>2.21</v>
      </c>
      <c r="C24">
        <v>2.95</v>
      </c>
      <c r="D24" s="6">
        <f>((C24/B24)^(1/(2006-1995))-1)*100</f>
        <v>2.660341319284276</v>
      </c>
    </row>
    <row r="25" spans="1:4" ht="12.75">
      <c r="A25" t="s">
        <v>27</v>
      </c>
      <c r="B25">
        <v>1.99</v>
      </c>
      <c r="C25">
        <v>2.87</v>
      </c>
      <c r="D25" s="6">
        <f>((C25/B25)^(1/(2007-1990))-1)*100</f>
        <v>2.1773503656311366</v>
      </c>
    </row>
    <row r="26" spans="1:4" ht="12.75">
      <c r="A26" t="s">
        <v>28</v>
      </c>
      <c r="B26">
        <v>2.17</v>
      </c>
      <c r="C26">
        <v>2.81</v>
      </c>
      <c r="D26" s="6">
        <f>((C26/B26)^(1/(2006-1990))-1)*100</f>
        <v>1.6284756707344084</v>
      </c>
    </row>
    <row r="27" spans="1:4" ht="12.75">
      <c r="A27" t="s">
        <v>29</v>
      </c>
      <c r="B27">
        <v>2.8</v>
      </c>
      <c r="C27">
        <v>2.78</v>
      </c>
      <c r="D27" s="12" t="s">
        <v>24</v>
      </c>
    </row>
    <row r="28" spans="1:4" ht="12.75">
      <c r="A28" t="s">
        <v>30</v>
      </c>
      <c r="B28">
        <v>1.62</v>
      </c>
      <c r="C28">
        <v>2.48</v>
      </c>
      <c r="D28" s="6">
        <f>((C28/B28)^(1/(2007-1990))-1)*100</f>
        <v>2.5365326666286547</v>
      </c>
    </row>
    <row r="29" spans="1:4" ht="12.75">
      <c r="A29" t="s">
        <v>31</v>
      </c>
      <c r="B29">
        <v>2.12</v>
      </c>
      <c r="C29">
        <v>2.43</v>
      </c>
      <c r="D29" s="6">
        <f>((C29/B29)^(1/(2007-1993))-1)*100</f>
        <v>0.9795895061061932</v>
      </c>
    </row>
    <row r="30" spans="1:4" ht="12.75">
      <c r="A30" t="s">
        <v>32</v>
      </c>
      <c r="B30">
        <v>1.88</v>
      </c>
      <c r="C30">
        <v>2.31</v>
      </c>
      <c r="D30" s="6">
        <f>((C30/B30)^(1/(2007-1990))-1)*100</f>
        <v>1.2189919200806365</v>
      </c>
    </row>
    <row r="31" spans="1:4" ht="12.75">
      <c r="A31" t="s">
        <v>33</v>
      </c>
      <c r="B31">
        <v>2.15</v>
      </c>
      <c r="C31">
        <v>2.19</v>
      </c>
      <c r="D31" s="12" t="s">
        <v>24</v>
      </c>
    </row>
    <row r="32" spans="1:4" ht="12.75">
      <c r="A32" t="s">
        <v>34</v>
      </c>
      <c r="B32">
        <v>2.09</v>
      </c>
      <c r="C32">
        <v>2.18</v>
      </c>
      <c r="D32" s="6">
        <f>((C32/B32)^(1/(2007-1990))-1)*100</f>
        <v>0.24831255577209</v>
      </c>
    </row>
    <row r="33" spans="1:4" ht="12.75">
      <c r="A33" t="s">
        <v>35</v>
      </c>
      <c r="B33">
        <v>1.65</v>
      </c>
      <c r="C33">
        <v>2.09</v>
      </c>
      <c r="D33" s="6">
        <f>((C33/B33)^(1/(2006-1990))-1)*100</f>
        <v>1.48839780588772</v>
      </c>
    </row>
    <row r="34" spans="1:4" ht="12.75">
      <c r="A34" t="s">
        <v>36</v>
      </c>
      <c r="B34">
        <v>0.97</v>
      </c>
      <c r="C34">
        <v>1.96</v>
      </c>
      <c r="D34" s="6">
        <f>((C34/B34)^(1/(2007-1990))-1)*100</f>
        <v>4.22446317205416</v>
      </c>
    </row>
    <row r="35" spans="1:4" ht="12.75">
      <c r="A35" t="s">
        <v>37</v>
      </c>
      <c r="B35">
        <v>0.83</v>
      </c>
      <c r="C35">
        <v>1.74</v>
      </c>
      <c r="D35" s="6">
        <f>((C35/B35)^(1/(2007-1990))-1)*100</f>
        <v>4.450390503470292</v>
      </c>
    </row>
    <row r="36" spans="1:4" ht="13.5" thickBot="1">
      <c r="A36" s="13" t="s">
        <v>38</v>
      </c>
      <c r="B36" s="13">
        <v>0.9</v>
      </c>
      <c r="C36" s="13">
        <v>1.51</v>
      </c>
      <c r="D36" s="14">
        <f>((C36/B36)^(1/(2007-1990))-1)*100</f>
        <v>3.090743739067303</v>
      </c>
    </row>
    <row r="38" ht="12.75">
      <c r="A38" s="15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C36"/>
  <sheetViews>
    <sheetView zoomScale="87" zoomScaleNormal="87"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3" ht="13.5" thickBot="1">
      <c r="A5" s="4" t="s">
        <v>5</v>
      </c>
      <c r="B5" s="4">
        <v>1990</v>
      </c>
      <c r="C5" s="4">
        <v>2007</v>
      </c>
    </row>
    <row r="6" spans="1:3" ht="12.75">
      <c r="A6" t="s">
        <v>23</v>
      </c>
      <c r="C6">
        <v>56.8</v>
      </c>
    </row>
    <row r="7" spans="1:3" ht="12.75">
      <c r="A7" t="s">
        <v>26</v>
      </c>
      <c r="B7">
        <v>48.6</v>
      </c>
      <c r="C7">
        <v>55.9</v>
      </c>
    </row>
    <row r="8" spans="1:3" ht="12.75">
      <c r="A8" t="s">
        <v>33</v>
      </c>
      <c r="B8">
        <v>54.1</v>
      </c>
      <c r="C8">
        <v>55.6</v>
      </c>
    </row>
    <row r="9" spans="1:3" ht="12.75">
      <c r="A9" t="s">
        <v>17</v>
      </c>
      <c r="B9">
        <v>50.8</v>
      </c>
      <c r="C9">
        <v>52.7</v>
      </c>
    </row>
    <row r="10" spans="1:3" ht="12.75">
      <c r="A10" t="s">
        <v>29</v>
      </c>
      <c r="B10">
        <v>47.7</v>
      </c>
      <c r="C10">
        <v>52.6</v>
      </c>
    </row>
    <row r="11" spans="1:3" ht="12.75">
      <c r="A11" t="s">
        <v>41</v>
      </c>
      <c r="B11">
        <v>40.6</v>
      </c>
      <c r="C11">
        <v>49.2</v>
      </c>
    </row>
    <row r="12" spans="1:3" ht="12.75">
      <c r="A12" t="s">
        <v>42</v>
      </c>
      <c r="B12" s="7">
        <v>33.9</v>
      </c>
      <c r="C12">
        <v>47.4</v>
      </c>
    </row>
    <row r="13" spans="1:3" ht="12.75">
      <c r="A13" t="s">
        <v>21</v>
      </c>
      <c r="B13">
        <v>30.1</v>
      </c>
      <c r="C13">
        <v>43.3</v>
      </c>
    </row>
    <row r="14" spans="1:3" ht="12.75">
      <c r="A14" t="s">
        <v>16</v>
      </c>
      <c r="B14">
        <v>34</v>
      </c>
      <c r="C14">
        <v>43.1</v>
      </c>
    </row>
    <row r="15" spans="1:3" ht="12.75">
      <c r="A15" t="s">
        <v>30</v>
      </c>
      <c r="B15">
        <v>24.4</v>
      </c>
      <c r="C15">
        <v>40.6</v>
      </c>
    </row>
    <row r="16" spans="1:3" ht="12.75">
      <c r="A16" t="s">
        <v>19</v>
      </c>
      <c r="B16">
        <v>32.5</v>
      </c>
      <c r="C16">
        <v>39.7</v>
      </c>
    </row>
    <row r="17" spans="1:3" ht="12.75">
      <c r="A17" s="8" t="s">
        <v>22</v>
      </c>
      <c r="B17" s="10">
        <v>29.34999999999999</v>
      </c>
      <c r="C17" s="10">
        <v>39.661538461538456</v>
      </c>
    </row>
    <row r="18" spans="1:3" ht="12.75">
      <c r="A18" t="s">
        <v>20</v>
      </c>
      <c r="B18">
        <v>30.2</v>
      </c>
      <c r="C18">
        <v>39.2</v>
      </c>
    </row>
    <row r="19" spans="1:3" ht="12.75">
      <c r="A19" t="s">
        <v>10</v>
      </c>
      <c r="B19">
        <v>23.7</v>
      </c>
      <c r="C19">
        <v>39.1</v>
      </c>
    </row>
    <row r="20" spans="1:3" ht="12.75">
      <c r="A20" t="s">
        <v>43</v>
      </c>
      <c r="B20" s="7">
        <v>33.2</v>
      </c>
      <c r="C20">
        <v>39</v>
      </c>
    </row>
    <row r="21" spans="1:3" ht="12.75">
      <c r="A21" t="s">
        <v>12</v>
      </c>
      <c r="B21">
        <v>26.1</v>
      </c>
      <c r="C21">
        <v>38.3</v>
      </c>
    </row>
    <row r="22" spans="1:3" ht="12.75">
      <c r="A22" t="s">
        <v>14</v>
      </c>
      <c r="B22">
        <v>24.5</v>
      </c>
      <c r="C22">
        <v>38.3</v>
      </c>
    </row>
    <row r="23" spans="1:3" ht="12.75">
      <c r="A23" t="s">
        <v>32</v>
      </c>
      <c r="B23">
        <v>23.9</v>
      </c>
      <c r="C23">
        <v>37.8</v>
      </c>
    </row>
    <row r="24" spans="1:3" ht="12.75">
      <c r="A24" t="s">
        <v>7</v>
      </c>
      <c r="B24">
        <v>27.3</v>
      </c>
      <c r="C24">
        <v>37.3</v>
      </c>
    </row>
    <row r="25" spans="1:3" ht="12.75">
      <c r="A25" t="s">
        <v>8</v>
      </c>
      <c r="B25">
        <v>21.4</v>
      </c>
      <c r="C25">
        <v>36.6</v>
      </c>
    </row>
    <row r="26" spans="1:3" ht="12.75">
      <c r="A26" t="s">
        <v>34</v>
      </c>
      <c r="B26">
        <v>23.9</v>
      </c>
      <c r="C26">
        <v>36.3</v>
      </c>
    </row>
    <row r="27" spans="1:3" ht="12.75">
      <c r="A27" t="s">
        <v>44</v>
      </c>
      <c r="B27">
        <v>24.3</v>
      </c>
      <c r="C27">
        <v>36</v>
      </c>
    </row>
    <row r="28" spans="1:3" ht="12.75">
      <c r="A28" t="s">
        <v>11</v>
      </c>
      <c r="B28">
        <v>21.9</v>
      </c>
      <c r="C28">
        <v>34.2</v>
      </c>
    </row>
    <row r="29" spans="1:3" ht="12.75">
      <c r="A29" t="s">
        <v>28</v>
      </c>
      <c r="B29">
        <v>21.4</v>
      </c>
      <c r="C29">
        <v>33.8</v>
      </c>
    </row>
    <row r="30" spans="1:3" ht="12.75">
      <c r="A30" t="s">
        <v>31</v>
      </c>
      <c r="B30">
        <v>19.6</v>
      </c>
      <c r="C30">
        <v>30.1</v>
      </c>
    </row>
    <row r="31" spans="1:3" ht="12.75">
      <c r="A31" t="s">
        <v>13</v>
      </c>
      <c r="B31">
        <v>16.5</v>
      </c>
      <c r="C31">
        <v>29</v>
      </c>
    </row>
    <row r="32" spans="1:3" ht="12.75">
      <c r="A32" t="s">
        <v>27</v>
      </c>
      <c r="B32">
        <v>17.2</v>
      </c>
      <c r="C32">
        <v>29</v>
      </c>
    </row>
    <row r="33" spans="1:3" ht="12.75">
      <c r="A33" t="s">
        <v>38</v>
      </c>
      <c r="C33">
        <v>21</v>
      </c>
    </row>
    <row r="34" spans="1:3" ht="13.5" thickBot="1">
      <c r="A34" s="13" t="s">
        <v>35</v>
      </c>
      <c r="B34" s="13">
        <v>11.3</v>
      </c>
      <c r="C34" s="13">
        <v>17.1</v>
      </c>
    </row>
    <row r="36" ht="12.75">
      <c r="A36" s="15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7"/>
  <sheetViews>
    <sheetView zoomScale="83" zoomScaleNormal="83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4" width="12.00390625" style="0" bestFit="1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16" t="s">
        <v>45</v>
      </c>
    </row>
    <row r="5" spans="1:4" ht="13.5" thickBot="1">
      <c r="A5" s="17" t="s">
        <v>5</v>
      </c>
      <c r="B5" s="5" t="s">
        <v>46</v>
      </c>
      <c r="C5" s="5" t="s">
        <v>47</v>
      </c>
      <c r="D5" s="5" t="s">
        <v>48</v>
      </c>
    </row>
    <row r="6" spans="1:4" ht="12.75">
      <c r="A6" t="s">
        <v>8</v>
      </c>
      <c r="B6" s="18">
        <v>2.01</v>
      </c>
      <c r="C6" s="18">
        <v>2.02</v>
      </c>
      <c r="D6" s="18">
        <v>4.03</v>
      </c>
    </row>
    <row r="7" spans="1:4" ht="12.75">
      <c r="A7" t="s">
        <v>41</v>
      </c>
      <c r="B7" s="18">
        <v>1.82</v>
      </c>
      <c r="C7" s="18">
        <v>1.69</v>
      </c>
      <c r="D7" s="18">
        <v>3.51</v>
      </c>
    </row>
    <row r="8" spans="1:4" ht="12.75">
      <c r="A8" t="s">
        <v>20</v>
      </c>
      <c r="B8" s="18">
        <v>1.64</v>
      </c>
      <c r="C8" s="18">
        <v>1.73</v>
      </c>
      <c r="D8" s="18">
        <v>3.37</v>
      </c>
    </row>
    <row r="9" spans="1:4" ht="12.75">
      <c r="A9" t="s">
        <v>12</v>
      </c>
      <c r="B9" s="18">
        <v>1.53</v>
      </c>
      <c r="C9" s="18">
        <v>2.22</v>
      </c>
      <c r="D9" s="18">
        <v>3.75</v>
      </c>
    </row>
    <row r="10" spans="1:4" ht="12.75">
      <c r="A10" t="s">
        <v>19</v>
      </c>
      <c r="B10" s="18">
        <v>1.48</v>
      </c>
      <c r="C10" s="18">
        <v>2.03</v>
      </c>
      <c r="D10" s="18">
        <v>3.5</v>
      </c>
    </row>
    <row r="11" spans="1:4" ht="12.75">
      <c r="A11" t="s">
        <v>28</v>
      </c>
      <c r="B11" s="18">
        <v>1.43</v>
      </c>
      <c r="C11" s="18">
        <v>1.35</v>
      </c>
      <c r="D11" s="18">
        <v>2.81</v>
      </c>
    </row>
    <row r="12" spans="1:4" ht="12.75">
      <c r="A12" t="s">
        <v>34</v>
      </c>
      <c r="B12" s="18">
        <v>1.04</v>
      </c>
      <c r="C12" s="18">
        <v>1.13</v>
      </c>
      <c r="D12" s="18">
        <v>2.18</v>
      </c>
    </row>
    <row r="13" spans="1:4" ht="12.75">
      <c r="A13" t="s">
        <v>31</v>
      </c>
      <c r="B13" s="18">
        <v>0.96</v>
      </c>
      <c r="C13" s="18">
        <v>1.46</v>
      </c>
      <c r="D13" s="18">
        <v>2.43</v>
      </c>
    </row>
    <row r="14" spans="1:4" ht="12.75">
      <c r="A14" t="s">
        <v>14</v>
      </c>
      <c r="B14" s="18">
        <v>0.92</v>
      </c>
      <c r="C14" s="19" t="s">
        <v>24</v>
      </c>
      <c r="D14" s="18">
        <v>3.65</v>
      </c>
    </row>
    <row r="15" spans="1:4" ht="12.75">
      <c r="A15" s="8" t="s">
        <v>22</v>
      </c>
      <c r="B15" s="9">
        <v>0.866206896551724</v>
      </c>
      <c r="C15" s="9">
        <v>1.8021428571428575</v>
      </c>
      <c r="D15" s="9">
        <v>3.1306896551724144</v>
      </c>
    </row>
    <row r="16" spans="1:4" ht="12.75">
      <c r="A16" t="s">
        <v>42</v>
      </c>
      <c r="B16" s="20">
        <v>0.86</v>
      </c>
      <c r="C16" s="18">
        <v>2</v>
      </c>
      <c r="D16" s="18">
        <v>3.65</v>
      </c>
    </row>
    <row r="17" spans="1:4" ht="12.75">
      <c r="A17" t="s">
        <v>10</v>
      </c>
      <c r="B17" s="18">
        <v>0.82</v>
      </c>
      <c r="C17" s="18">
        <v>2.16</v>
      </c>
      <c r="D17" s="18">
        <v>3.86</v>
      </c>
    </row>
    <row r="18" spans="1:4" ht="12.75">
      <c r="A18" t="s">
        <v>27</v>
      </c>
      <c r="B18" s="18">
        <v>0.82</v>
      </c>
      <c r="C18" s="18">
        <v>2.04</v>
      </c>
      <c r="D18" s="18">
        <v>2.87</v>
      </c>
    </row>
    <row r="19" spans="1:4" ht="12.75">
      <c r="A19" t="s">
        <v>21</v>
      </c>
      <c r="B19" s="18">
        <v>0.77</v>
      </c>
      <c r="C19" s="18">
        <v>1.16</v>
      </c>
      <c r="D19" s="18">
        <v>3.17</v>
      </c>
    </row>
    <row r="20" spans="1:4" ht="12.75">
      <c r="A20" t="s">
        <v>32</v>
      </c>
      <c r="B20" s="18">
        <v>0.76</v>
      </c>
      <c r="C20" s="18">
        <v>0.79</v>
      </c>
      <c r="D20" s="18">
        <v>2.31</v>
      </c>
    </row>
    <row r="21" spans="1:4" ht="12.75">
      <c r="A21" t="s">
        <v>26</v>
      </c>
      <c r="B21" s="18">
        <v>0.73</v>
      </c>
      <c r="C21" s="18">
        <v>1.56</v>
      </c>
      <c r="D21" s="18">
        <v>2.95</v>
      </c>
    </row>
    <row r="22" spans="1:4" ht="12.75">
      <c r="A22" t="s">
        <v>30</v>
      </c>
      <c r="B22" s="18">
        <v>0.72</v>
      </c>
      <c r="C22" s="18">
        <v>1.77</v>
      </c>
      <c r="D22" s="18">
        <v>2.48</v>
      </c>
    </row>
    <row r="23" spans="1:4" ht="12.75">
      <c r="A23" t="s">
        <v>17</v>
      </c>
      <c r="B23" s="18">
        <v>0.71</v>
      </c>
      <c r="C23" s="18">
        <v>2.86</v>
      </c>
      <c r="D23" s="18">
        <v>3.57</v>
      </c>
    </row>
    <row r="24" spans="1:4" ht="12.75">
      <c r="A24" t="s">
        <v>36</v>
      </c>
      <c r="B24" s="18">
        <v>0.68</v>
      </c>
      <c r="C24" s="18">
        <v>1.27</v>
      </c>
      <c r="D24" s="18">
        <v>1.96</v>
      </c>
    </row>
    <row r="25" spans="1:4" ht="12.75">
      <c r="A25" t="s">
        <v>29</v>
      </c>
      <c r="B25" s="18">
        <v>0.65</v>
      </c>
      <c r="C25" s="18">
        <v>2</v>
      </c>
      <c r="D25" s="18">
        <v>2.78</v>
      </c>
    </row>
    <row r="26" spans="1:4" ht="12.75">
      <c r="A26" t="s">
        <v>13</v>
      </c>
      <c r="B26" s="18">
        <v>0.64</v>
      </c>
      <c r="C26" s="18">
        <v>2.28</v>
      </c>
      <c r="D26" s="18">
        <v>3.72</v>
      </c>
    </row>
    <row r="27" spans="1:4" ht="12.75">
      <c r="A27" t="s">
        <v>37</v>
      </c>
      <c r="B27" s="18">
        <v>0.63</v>
      </c>
      <c r="C27" s="18">
        <v>1.12</v>
      </c>
      <c r="D27" s="18">
        <v>1.74</v>
      </c>
    </row>
    <row r="28" spans="1:4" ht="12.75">
      <c r="A28" t="s">
        <v>16</v>
      </c>
      <c r="B28" s="18">
        <v>0.6</v>
      </c>
      <c r="C28" s="18">
        <v>2.56</v>
      </c>
      <c r="D28" s="18">
        <v>3.58</v>
      </c>
    </row>
    <row r="29" spans="1:4" ht="12.75">
      <c r="A29" t="s">
        <v>11</v>
      </c>
      <c r="B29" s="18">
        <v>0.53</v>
      </c>
      <c r="C29" s="18">
        <v>2.78</v>
      </c>
      <c r="D29" s="18">
        <v>3.85</v>
      </c>
    </row>
    <row r="30" spans="1:4" ht="12.75">
      <c r="A30" t="s">
        <v>43</v>
      </c>
      <c r="B30" s="18">
        <v>0.53</v>
      </c>
      <c r="C30" s="18">
        <v>1.06</v>
      </c>
      <c r="D30" s="18">
        <v>3.03</v>
      </c>
    </row>
    <row r="31" spans="1:4" ht="12.75">
      <c r="A31" t="s">
        <v>44</v>
      </c>
      <c r="B31" s="18">
        <v>0.47</v>
      </c>
      <c r="C31" s="18">
        <v>1.01</v>
      </c>
      <c r="D31" s="18">
        <v>3.93</v>
      </c>
    </row>
    <row r="32" spans="1:4" ht="12.75">
      <c r="A32" t="s">
        <v>38</v>
      </c>
      <c r="B32" s="18">
        <v>0.47</v>
      </c>
      <c r="C32" s="18">
        <v>1.04</v>
      </c>
      <c r="D32" s="18">
        <v>1.51</v>
      </c>
    </row>
    <row r="33" spans="1:4" ht="12.75">
      <c r="A33" t="s">
        <v>23</v>
      </c>
      <c r="B33" s="18">
        <v>0.43</v>
      </c>
      <c r="C33" s="18">
        <v>2.32</v>
      </c>
      <c r="D33" s="18">
        <v>3.06</v>
      </c>
    </row>
    <row r="34" spans="1:4" ht="12.75">
      <c r="A34" t="s">
        <v>7</v>
      </c>
      <c r="B34" s="18">
        <v>0.31</v>
      </c>
      <c r="C34" s="18">
        <v>3.39</v>
      </c>
      <c r="D34" s="18">
        <v>5.35</v>
      </c>
    </row>
    <row r="35" spans="1:4" ht="13.5" thickBot="1">
      <c r="A35" s="13" t="s">
        <v>33</v>
      </c>
      <c r="B35" s="21">
        <v>0.16</v>
      </c>
      <c r="C35" s="21">
        <v>1.66</v>
      </c>
      <c r="D35" s="21">
        <v>2.19</v>
      </c>
    </row>
    <row r="37" ht="12.75">
      <c r="A37" s="15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T3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23" t="s">
        <v>1</v>
      </c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4" ht="12.75">
      <c r="A3" s="24" t="s">
        <v>49</v>
      </c>
      <c r="B3" s="24"/>
      <c r="C3" s="24"/>
      <c r="D3" s="24"/>
      <c r="E3" s="24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24"/>
      <c r="B4" s="24"/>
      <c r="C4" s="24"/>
      <c r="D4" s="24"/>
      <c r="E4" s="24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2.75">
      <c r="A31" s="25" t="s">
        <v>50</v>
      </c>
      <c r="B31" s="26"/>
      <c r="C31" s="26"/>
      <c r="D31" s="26"/>
      <c r="E31" s="26"/>
      <c r="F31" s="22"/>
      <c r="G31" s="22"/>
      <c r="H31" s="22"/>
      <c r="I31" s="22"/>
      <c r="J31" s="22"/>
      <c r="K31" s="22"/>
      <c r="L31" s="22"/>
      <c r="M31" s="22"/>
      <c r="N31" s="22"/>
    </row>
  </sheetData>
  <sheetProtection/>
  <mergeCells count="2">
    <mergeCell ref="A3:E4"/>
    <mergeCell ref="A31:E31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2010-01-07T11:19:18Z</dcterms:created>
  <dcterms:modified xsi:type="dcterms:W3CDTF">2010-01-07T11:19:19Z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