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24915" windowHeight="8505" activeTab="1"/>
  </bookViews>
  <sheets>
    <sheet name="Panel 1 " sheetId="1" r:id="rId1"/>
    <sheet name="Panel 2" sheetId="3" r:id="rId2"/>
  </sheets>
  <calcPr calcId="145621" calcMode="manual"/>
</workbook>
</file>

<file path=xl/calcChain.xml><?xml version="1.0" encoding="utf-8"?>
<calcChain xmlns="http://schemas.openxmlformats.org/spreadsheetml/2006/main">
  <c r="I81" i="3" l="1"/>
  <c r="F81" i="3"/>
  <c r="I80" i="3"/>
  <c r="F80" i="3"/>
  <c r="I79" i="3"/>
  <c r="F79" i="3"/>
  <c r="F78" i="3"/>
  <c r="I77" i="3"/>
  <c r="F77" i="3"/>
  <c r="I76" i="3"/>
  <c r="F76" i="3"/>
  <c r="I75" i="3"/>
  <c r="F75" i="3"/>
  <c r="F74" i="3"/>
  <c r="I73" i="3"/>
  <c r="F73" i="3"/>
  <c r="I72" i="3"/>
  <c r="F72" i="3"/>
  <c r="I71" i="3"/>
  <c r="F71" i="3"/>
  <c r="I70" i="3"/>
  <c r="L70" i="3" s="1"/>
  <c r="F70" i="3"/>
  <c r="I69" i="3"/>
  <c r="F69" i="3"/>
  <c r="I68" i="3"/>
  <c r="F68" i="3"/>
  <c r="I67" i="3"/>
  <c r="F67" i="3"/>
  <c r="I66" i="3"/>
  <c r="F66" i="3"/>
  <c r="F65" i="3"/>
  <c r="I64" i="3"/>
  <c r="F64" i="3"/>
  <c r="I63" i="3"/>
  <c r="F63" i="3"/>
  <c r="I62" i="3"/>
  <c r="F62" i="3"/>
  <c r="I61" i="3"/>
  <c r="F61" i="3"/>
  <c r="I60" i="3"/>
  <c r="F60" i="3"/>
  <c r="I59" i="3"/>
  <c r="F59" i="3"/>
  <c r="I58" i="3"/>
  <c r="F58" i="3"/>
  <c r="I57" i="3"/>
  <c r="F57" i="3"/>
  <c r="I56" i="3"/>
  <c r="F56" i="3"/>
  <c r="I55" i="3"/>
  <c r="F55" i="3"/>
  <c r="I54" i="3"/>
  <c r="F54" i="3"/>
  <c r="I53" i="3"/>
  <c r="F53" i="3"/>
  <c r="I52" i="3"/>
  <c r="F52" i="3"/>
  <c r="I51" i="3"/>
  <c r="F51" i="3"/>
  <c r="I50" i="3"/>
  <c r="F50" i="3"/>
  <c r="I49" i="3"/>
  <c r="F49" i="3"/>
  <c r="I48" i="3"/>
  <c r="F48" i="3"/>
  <c r="I47" i="3"/>
  <c r="F47" i="3"/>
  <c r="I46" i="3"/>
  <c r="F46" i="3"/>
  <c r="I45" i="3"/>
  <c r="K45" i="3" s="1"/>
  <c r="F45" i="3"/>
  <c r="F44" i="3"/>
  <c r="L44" i="3" s="1"/>
  <c r="K56" i="3" l="1"/>
  <c r="K60" i="3"/>
  <c r="L64" i="3"/>
  <c r="L80" i="3"/>
  <c r="K47" i="3"/>
  <c r="K49" i="3"/>
  <c r="K51" i="3"/>
  <c r="L53" i="3"/>
  <c r="K55" i="3"/>
  <c r="K59" i="3"/>
  <c r="L66" i="3"/>
  <c r="L77" i="3"/>
  <c r="L57" i="3"/>
  <c r="L59" i="3"/>
  <c r="L61" i="3"/>
  <c r="K63" i="3"/>
  <c r="L56" i="3"/>
  <c r="K76" i="3"/>
  <c r="L55" i="3"/>
  <c r="K58" i="3"/>
  <c r="L60" i="3"/>
  <c r="L71" i="3"/>
  <c r="K73" i="3"/>
  <c r="L76" i="3"/>
  <c r="K77" i="3"/>
  <c r="K57" i="3"/>
  <c r="L46" i="3"/>
  <c r="L48" i="3"/>
  <c r="L50" i="3"/>
  <c r="L52" i="3"/>
  <c r="K54" i="3"/>
  <c r="K61" i="3"/>
  <c r="K69" i="3"/>
  <c r="K75" i="3"/>
  <c r="K46" i="3"/>
  <c r="K48" i="3"/>
  <c r="K50" i="3"/>
  <c r="K52" i="3"/>
  <c r="K53" i="3"/>
  <c r="K68" i="3"/>
  <c r="L69" i="3"/>
  <c r="K72" i="3"/>
  <c r="L73" i="3"/>
  <c r="L45" i="3"/>
  <c r="L47" i="3"/>
  <c r="L49" i="3"/>
  <c r="L51" i="3"/>
  <c r="L63" i="3"/>
  <c r="K67" i="3"/>
  <c r="L68" i="3"/>
  <c r="L72" i="3"/>
  <c r="L79" i="3"/>
  <c r="L81" i="3"/>
  <c r="L54" i="3"/>
  <c r="L58" i="3"/>
  <c r="K64" i="3"/>
  <c r="K66" i="3"/>
  <c r="L67" i="3"/>
  <c r="K70" i="3"/>
  <c r="L75" i="3"/>
  <c r="K71" i="3"/>
  <c r="K79" i="3"/>
  <c r="K80" i="3"/>
  <c r="K81" i="3"/>
  <c r="H75" i="1" l="1"/>
  <c r="I75" i="1"/>
  <c r="I74" i="1"/>
  <c r="H74" i="1"/>
  <c r="I73" i="1"/>
  <c r="H73" i="1"/>
  <c r="I72" i="1"/>
  <c r="H72" i="1"/>
  <c r="I70" i="1"/>
  <c r="H70" i="1"/>
  <c r="I69" i="1"/>
  <c r="H69" i="1"/>
  <c r="I68" i="1"/>
  <c r="H68" i="1"/>
  <c r="I67" i="1"/>
  <c r="H67" i="1"/>
  <c r="I66" i="1"/>
  <c r="H66" i="1"/>
  <c r="I65" i="1"/>
  <c r="H65" i="1"/>
  <c r="I64" i="1"/>
  <c r="H64" i="1"/>
  <c r="I63" i="1"/>
  <c r="H63" i="1"/>
  <c r="I62" i="1"/>
  <c r="H62" i="1"/>
  <c r="I61" i="1"/>
  <c r="H61" i="1"/>
  <c r="I60" i="1"/>
  <c r="H60" i="1"/>
  <c r="I59" i="1"/>
  <c r="H59" i="1"/>
  <c r="I58" i="1"/>
  <c r="H58" i="1"/>
  <c r="I57" i="1"/>
  <c r="H57" i="1"/>
  <c r="I56" i="1"/>
  <c r="H56" i="1"/>
  <c r="I55" i="1"/>
  <c r="H55" i="1"/>
  <c r="I54" i="1"/>
  <c r="H54" i="1"/>
  <c r="I53" i="1"/>
  <c r="H53" i="1"/>
  <c r="I52" i="1"/>
  <c r="H52" i="1"/>
  <c r="I51" i="1"/>
  <c r="H51" i="1"/>
  <c r="I50" i="1"/>
  <c r="H50" i="1"/>
  <c r="I49" i="1"/>
  <c r="H49" i="1"/>
  <c r="I48" i="1"/>
  <c r="H48" i="1"/>
  <c r="I47" i="1"/>
  <c r="H47" i="1"/>
  <c r="I46" i="1"/>
  <c r="H46" i="1"/>
  <c r="I45" i="1"/>
  <c r="H45" i="1"/>
  <c r="I44" i="1"/>
  <c r="H44" i="1"/>
  <c r="I43" i="1"/>
  <c r="H43" i="1"/>
  <c r="I42" i="1"/>
  <c r="H42" i="1"/>
</calcChain>
</file>

<file path=xl/sharedStrings.xml><?xml version="1.0" encoding="utf-8"?>
<sst xmlns="http://schemas.openxmlformats.org/spreadsheetml/2006/main" count="361" uniqueCount="198">
  <si>
    <t>abs</t>
  </si>
  <si>
    <t>min</t>
  </si>
  <si>
    <t>RUS</t>
  </si>
  <si>
    <t>Russian Federation (2011, 2006)</t>
  </si>
  <si>
    <t>IRL</t>
  </si>
  <si>
    <t>Ireland (2014, 2006)</t>
  </si>
  <si>
    <t>HUN</t>
  </si>
  <si>
    <t>Hungary (2014, 2006)</t>
  </si>
  <si>
    <t>GRC</t>
  </si>
  <si>
    <t>Greece (2014, 2005-6)</t>
  </si>
  <si>
    <t>FRA</t>
  </si>
  <si>
    <t>France (2013, 2006)</t>
  </si>
  <si>
    <t>PRT</t>
  </si>
  <si>
    <t>Portugal (2014, 2006)</t>
  </si>
  <si>
    <t>BEL</t>
  </si>
  <si>
    <t>Belgium (2012, 2007)</t>
  </si>
  <si>
    <t>CAN</t>
  </si>
  <si>
    <t>Canada (2014, 2006)</t>
  </si>
  <si>
    <t>GBR</t>
  </si>
  <si>
    <t>United Kingdom (2014, 2006)</t>
  </si>
  <si>
    <t>CHL</t>
  </si>
  <si>
    <t>Chile (2014, 2008)</t>
  </si>
  <si>
    <t>AUT</t>
  </si>
  <si>
    <t>Austria (2014, 2006)</t>
  </si>
  <si>
    <t>TUR</t>
  </si>
  <si>
    <t>Turkey (2014, 2008)</t>
  </si>
  <si>
    <t>AUS</t>
  </si>
  <si>
    <t>Australia (2013, 2006)</t>
  </si>
  <si>
    <t>NOR</t>
  </si>
  <si>
    <t>Norway (2014, 2006)</t>
  </si>
  <si>
    <t>NLD</t>
  </si>
  <si>
    <t>Netherlands (2014, 2005-6)</t>
  </si>
  <si>
    <t>ZAF</t>
  </si>
  <si>
    <t>South Africa (2012, 2006)</t>
  </si>
  <si>
    <t>CZE</t>
  </si>
  <si>
    <t>Czech Republic (2014, 2006)</t>
  </si>
  <si>
    <t>USA</t>
  </si>
  <si>
    <t>United States (2012, 2006)</t>
  </si>
  <si>
    <t>ISL</t>
  </si>
  <si>
    <t>Iceland (2013, 2011)</t>
  </si>
  <si>
    <t>SVN</t>
  </si>
  <si>
    <t>Slovenia (2014, 2007)</t>
  </si>
  <si>
    <t>ESP</t>
  </si>
  <si>
    <t>Spain (2014, 2006)</t>
  </si>
  <si>
    <t>NZL</t>
  </si>
  <si>
    <t>New Zealand (2013, 2007)</t>
  </si>
  <si>
    <t>KOR</t>
  </si>
  <si>
    <t>Korea (2014, 2007)</t>
  </si>
  <si>
    <t>EST</t>
  </si>
  <si>
    <t>Estonia (2014, 2006)</t>
  </si>
  <si>
    <t>CHN</t>
  </si>
  <si>
    <t>China (2013, 2009)</t>
  </si>
  <si>
    <t>MEX</t>
  </si>
  <si>
    <t>Mexico (2011, 2007)</t>
  </si>
  <si>
    <t>DNK</t>
  </si>
  <si>
    <t>Denmark (2014, 2007)</t>
  </si>
  <si>
    <t>ITA</t>
  </si>
  <si>
    <t>Italy (2013, 2007)</t>
  </si>
  <si>
    <t>JPN</t>
  </si>
  <si>
    <t>Japan (2014, 2006)</t>
  </si>
  <si>
    <t>LVA</t>
  </si>
  <si>
    <t>Latvia (2014, 2006)</t>
  </si>
  <si>
    <t>SVK</t>
  </si>
  <si>
    <t>Slovak Republic (2014, 2010)</t>
  </si>
  <si>
    <t>FIN</t>
  </si>
  <si>
    <t>Finland (2014, 2006)</t>
  </si>
  <si>
    <t>DEU</t>
  </si>
  <si>
    <t>Germany (2014, 2006)</t>
  </si>
  <si>
    <t>CHE</t>
  </si>
  <si>
    <t>Switzerland (2012, 2008)</t>
  </si>
  <si>
    <t>SWE</t>
  </si>
  <si>
    <t>Sweden (2014, 2007)</t>
  </si>
  <si>
    <t>ISR</t>
  </si>
  <si>
    <t>Israel (2013, 2006)</t>
  </si>
  <si>
    <t>BRA</t>
  </si>
  <si>
    <t>Brazil (2013, 2006)</t>
  </si>
  <si>
    <t>POL</t>
  </si>
  <si>
    <t>Poland (2014, 2008)</t>
  </si>
  <si>
    <t>Chapter 4</t>
  </si>
  <si>
    <t>FIGURE</t>
  </si>
  <si>
    <t>TITLE</t>
  </si>
  <si>
    <t>SOURCE</t>
  </si>
  <si>
    <t>NOTE</t>
  </si>
  <si>
    <t>PANEL</t>
  </si>
  <si>
    <t>Public support to business R&amp;D has increased significantly over recent years</t>
  </si>
  <si>
    <t>PANEL TITLE</t>
  </si>
  <si>
    <t>OECD, R&amp;D Tax Incentive Indicators, http://oe.cd/rdtax and Main Science and Technology Indicators, www.oecd.org/sti/msti.htm, July 2016.</t>
  </si>
  <si>
    <t>2014 or latest year available</t>
  </si>
  <si>
    <t>2006 or nearest year available</t>
  </si>
  <si>
    <t>YES</t>
  </si>
  <si>
    <t>Note</t>
  </si>
  <si>
    <t>For Canada, France, Korea, Latvia, Norway, Portugal, Spain and the United Kingdom, preliminary R&amp;D tax incentive estimates are reported for 2014 (or closest year). Figures are rounded to the second decimal unless rounding would result in a value of zero.</t>
  </si>
  <si>
    <t xml:space="preserve">For Australia, Brazil, China, France, Iceland, Israel, Italy and New Zealand, figures refer to 2013. For Belgium, South Africa, Switzerland and the United States, figures refer to 2012. For Mexico and the Russian Federation, figures refer to 2011. </t>
  </si>
  <si>
    <t xml:space="preserve">For Belgium, Denmark, Italy, Korea, Mexico, Slovenia and Sweden, figures refer to 2007 instead of 2006. For Chile, New Zealand, Poland, Turkey and Switzerland figures refer to 2008, and for China to 2009, instead of 2006. </t>
  </si>
  <si>
    <t>Estimates of direct funding for Austria, Portugal and Sweden in 2014 (or closest year) are based on imputing the share of direct government-funded BERD in the previous year to the current ratio of BERD to GDP. For Brazil, the 2011 share is used for 2013. For New Zealand, the 2008 figure of direct government support for BERD is an average of 2007 and 2009 values. For Brazil, Greece and the Netherlands, estimates of direct funding in 2006 (or closest year) are based on imputing the share of direct government-funded BERD in the previous year to the current ratio of BERD to GDP.</t>
  </si>
  <si>
    <t>In Austria and South Africa, R&amp;D tax incentive support is included in official estimates of direct government funding of business R&amp;D. It is removed from direct funding estimates to avoid double counting. In the case of South Africa, where the overlap of estimates cannot be identified based on available budget data, this transformation was not undertaken.</t>
  </si>
  <si>
    <t>In 2014, Estonia, Germany, Luxembourg, Mexico, New Zealand and Switzerland did not provide expenditure-based R&amp;D tax incentives. For Israel, the R&amp;D component of incentives cannot be identified separately at present. No data on the cost of expenditure-based R&amp;D tax incentive support are available for Poland.</t>
  </si>
  <si>
    <t xml:space="preserve">Estimates do not cover sub-national and income-based R&amp;D tax incentives and are limited to the business sector (excluding tax incentive support to individuals). Data refer to estimated initial revenue loss (foregone revenues) unless otherwise specified. </t>
  </si>
  <si>
    <t>Estimates refer to the cost of incentives for business expenditures on R&amp;D, both intramural and extramural, unless otherwise specified. Direct support figures refer only to intramural R&amp;D expenditures, except for Brazil.</t>
  </si>
  <si>
    <t xml:space="preserve">Country specific notes:  </t>
  </si>
  <si>
    <t xml:space="preserve">Australia: Estimates, on an accruals basis, refer to the R&amp;D tax concession and the R&amp;D refundable tax offset, as published in the Taxation Expenditures Statement. </t>
  </si>
  <si>
    <t>Austria: Estimates, on a cash basis, refer to the refundable research premium. 2006 also includes an R&amp;D allowance, which was abolished in 2011.</t>
  </si>
  <si>
    <t xml:space="preserve">Belgium: Estimates, on an accrual basis, include the R&amp;D tax credit (for R&amp;D capital) and payroll withholding tax credit for young innovative companies, private companies and partnership agreements with universities. They exclude the investment deduction for environmental projects as the R&amp;D component cannot be identified. Break in BERD data series in 2012. </t>
  </si>
  <si>
    <t>Brazil: Estimates, on a cash basis, refer to the R&amp;D tax allowance. No further details available. Direct funding estimates for Brazil based on national sources.</t>
  </si>
  <si>
    <t xml:space="preserve">Canada: Estimates, on a cash basis, refer to the scientific research and experimental development tax credit for current and capital R&amp;D expenditures (expenditures of a capital nature or expenditures for the right to use capital property (lease) do not qualify for SR&amp;ED tax incentives if incurred after 2013). They do not reflect the cost of provincial governments' R&amp;D tax incentives provided by many Canadian provinces in order to ensure the comparability of R&amp;D tax incentive estimates across countries. Estimates for the cost of accelerated depreciation provisions are not available. </t>
  </si>
  <si>
    <t>Chile: Estimates, on a cash basis, partially include baseline tax deductions taking a 100% deduction of current R&amp;D expenditure as benchmark (a 65% allowance applies Chile). The estimate for 2014 refers to the tax credit for intramural and extramural R&amp;D (Law 20.570), while the estimate for 2008 refers to the R&amp;D tax credit for extramural R&amp;D (Law 20.241) which was replaced by the former tax credit in September 2012.</t>
  </si>
  <si>
    <t xml:space="preserve">China: Estimates are based on responses by firms to the 2009 and 2013 national R&amp;D survey. No further details were provided. </t>
  </si>
  <si>
    <t xml:space="preserve">Czech Republic: Estimates are on a cash basis. </t>
  </si>
  <si>
    <t>Denmark: Estimates refer to the cost of accelerated depreciation of R&amp;D capital, excluding personal income incentives for research and key personnel. The estimate for 2014 further reflects the value of the R&amp;D tax credit for deficit related R&amp;D expenditures.</t>
  </si>
  <si>
    <t>Finland: Estimates refer to the R&amp;D tax allowance for R&amp;D labour costs, provided on an experimental basis over the tax years 2013 and 2014. No R&amp;D tax incentives were provided by Finland in 2006.</t>
  </si>
  <si>
    <t>France: Estimates, on an accrual basis, refer to the crédit d'impôt recherche and special provisions for social security contributions by young and innovative firms (JEIs) and young university enterprises (JEU), but exclude the cost of accelerated depreciation incentives for capital R&amp;D.</t>
  </si>
  <si>
    <t>Greece:  Estimates, on an accrual basis, refer to the R&amp;D tax allowance.</t>
  </si>
  <si>
    <t xml:space="preserve">Hungary: Estimates refer to the R&amp;D tax allowance but exclude the local business tax allowance. No figures are available for the R&amp;D component of the tax incentive for capital development. The estimate for 2014 further reflects the value of the special provision for social security and vocational training contributions for researchers (including Ph.D. students and doctoral candidates). </t>
  </si>
  <si>
    <t xml:space="preserve">Iceland: Estimates refer to the R&amp;D tax credit providing a deduction of eligible R&amp;D expenses from the income tax at an enhanced rate of 20 percent. No further details were provided. </t>
  </si>
  <si>
    <t>Ireland: Estimates, on a cash basis, refer to the R&amp;D tax credit on current, machinery and buildings expenditures.</t>
  </si>
  <si>
    <t>Italy: Cash-based estimates based on corporate tax return data. The estimate for fiscal year 2013 refers to the R&amp;D tax credit for SMEs providing a fixed payment for newly hired, qualified researchers and a volume-based credit for R&amp;D collaborations with universities and public research consortia (Law 449/1997). The estimate for 2007 refers to the tax credit for intramural and collaborative R&amp;D with universities or public research organisations (Law 296/2006) in addition to the R&amp;D tax credit targeting SMEs. Until 2012, Italy also provided regional R&amp;D tax incentives worth EUR 3 million in fiscal year 2011. Regional tax incentives are not included in the 2007 estimate to ensure the comparability of R&amp;D tax incentive cost estimates across countries.</t>
  </si>
  <si>
    <t xml:space="preserve">Japan: Estimates are on a cash and final revenue loss basis. </t>
  </si>
  <si>
    <t xml:space="preserve">Korea: No details available on cost estimates. </t>
  </si>
  <si>
    <t xml:space="preserve">Latvia: Estimates refer to the R&amp;D tax allowance on current R&amp;D expenditures introduced in 2014. No further details available on cost estimates. </t>
  </si>
  <si>
    <t>Netherlands:  Estimates, on a cash basis, refer to the WBSO payroll tax credit for R&amp;D labour. The estimate for 2014 further reflects the value of the R&amp;D tax allowance (RDA) for non-labour related R&amp;D expenditures.</t>
  </si>
  <si>
    <t>Norway: Estimates for the fully refundable SKATTEFUNN R&amp;D tax incentive cover current and machinery costs.</t>
  </si>
  <si>
    <t>Poland: Estimates for the cost of accelerated depreciation provisions and tax deductions for R&amp;D Centres are not available.  New Technology Tax Relief scheme for the acquisition of intangible assets is excluded as it does not necessarily apply to R&amp;D.</t>
  </si>
  <si>
    <t xml:space="preserve">Russian Federation: Estimates refer to the R&amp;D tax allowance on current expenditures, the accelerated depreciation incentive for R&amp;D capital and the R&amp;D tax credit, worth RUB 3 726.1 million in 2011 (0.007% of GDP), which covers value-added tax exemptions on R&amp;D and property tax credits for national R&amp;D centres and organisations implementing state-approved R&amp;D projects. No estimates are available for the cost of reductions in social security contributions. </t>
  </si>
  <si>
    <t>Slovak Republic: Estimates, on an accrual basis, refer to the R&amp;D tax allowance scheme, which is restricted to grant recipients (Tax relief for subsidy recipients: Income Tax Act §30b).</t>
  </si>
  <si>
    <t xml:space="preserve">Slovenia: Estimates, on an accrual basis, refer to the R&amp;D tax allowance scheme. Break in BERD data series in 2008 and 2011. </t>
  </si>
  <si>
    <t xml:space="preserve">South Africa: Figures, on a cash basis, refer to the R&amp;D tax allowance. </t>
  </si>
  <si>
    <t>Spain: Estimates, based on budget data (Presupuestos Generales del Estado), refer to the R&amp;D and innovation tax credit. Estimates include support for technological innovation. According to data from a non-random subset of firms (Informes Motivados), this accounts for more than 45% of all qualifying expenditures and nearly 20% of all deductions. Estimates do not include the cost of the accelerated depreciation provision for R&amp;D capital and allowances for employers' social security contributions which was less than EUR 1 million when introduced in 2007.</t>
  </si>
  <si>
    <t>Turkey: Estimates, on a cash basis, refer to deductions for current R&amp;D and machinery expenditures in eligible R&amp;D centres and companies (Law 5746) and to partial relief on social security contributions both in these and in firms based in Technoparks. Figures may include the cost of standard deductions for current R&amp;D expenditures and may therefore overstate tax support in relation to other countries. Estimates for the cost of accelerated depreciation provisions are not available.</t>
  </si>
  <si>
    <t xml:space="preserve">United Kingdom: Estimates, on an accrual basis, refer to the Research &amp; Development Relief for Corporation Tax. The estimate for fiscal year 2014 further refers to the Research and Development Expenditure Credit (RDEC) Scheme for large companies, introduced for expenditure incurred on or after 1 April 2013. Estimates for the cost of accelerated depreciation provisions are not available. </t>
  </si>
  <si>
    <t xml:space="preserve">United States: Estimates refer to the federal research and experimentation tax credit (only corporations), based on SOI corporate tax return data. For international comparability, the cost of allowing for the expensing of research and experimentation expenditures is not included. </t>
  </si>
  <si>
    <t>Israel</t>
  </si>
  <si>
    <t>“The statistical data for Israel are supplied by and under the responsibility of the relevant Israeli authorities or third party. The use of such data by the OECD is without prejudice to the status of the Golan Heights, East Jerusalem and Israeli settlements in the West Bank under the terms of international law.”</t>
  </si>
  <si>
    <t>Version 1 - Last updated: 20-Sept-2016</t>
  </si>
  <si>
    <t>Recent trends in national science and innovation policies</t>
  </si>
  <si>
    <t>Version 1 - Last updated: 18-08-2016</t>
  </si>
  <si>
    <t>This document and any map included herein are without prejudice to the status of or sovereignty over any territory, to the delimitation of international frontiers and boundaries and to the name of any territory, city or area.</t>
  </si>
  <si>
    <t xml:space="preserve">PANEL  </t>
  </si>
  <si>
    <t>NOTES</t>
  </si>
  <si>
    <t>Yes</t>
  </si>
  <si>
    <t>Russian Federation</t>
  </si>
  <si>
    <t>Belgium</t>
  </si>
  <si>
    <t>France</t>
  </si>
  <si>
    <t>Korea</t>
  </si>
  <si>
    <t>Ireland</t>
  </si>
  <si>
    <t>Hungary</t>
  </si>
  <si>
    <t>Austria</t>
  </si>
  <si>
    <t>United States</t>
  </si>
  <si>
    <t>Slovenia</t>
  </si>
  <si>
    <t>United Kingdom</t>
  </si>
  <si>
    <t>Australia</t>
  </si>
  <si>
    <t>Canada</t>
  </si>
  <si>
    <t>Netherlands</t>
  </si>
  <si>
    <t>Netherlands (2014, 2006)</t>
  </si>
  <si>
    <t>Japan</t>
  </si>
  <si>
    <t>Czech Republic</t>
  </si>
  <si>
    <t>Portugal</t>
  </si>
  <si>
    <t>Norway</t>
  </si>
  <si>
    <t>Iceland</t>
  </si>
  <si>
    <t>Sweden</t>
  </si>
  <si>
    <t>Denmark</t>
  </si>
  <si>
    <t>China</t>
  </si>
  <si>
    <t>Spain</t>
  </si>
  <si>
    <t>Turkey</t>
  </si>
  <si>
    <t>Greece</t>
  </si>
  <si>
    <t>Greece (2014, 2006)</t>
  </si>
  <si>
    <t>Brazil</t>
  </si>
  <si>
    <t>Germany</t>
  </si>
  <si>
    <t>Finland</t>
  </si>
  <si>
    <t>Estonia</t>
  </si>
  <si>
    <t>New Zealand</t>
  </si>
  <si>
    <t>New Zealand (2013, 2008)</t>
  </si>
  <si>
    <t>Poland</t>
  </si>
  <si>
    <t>Italy</t>
  </si>
  <si>
    <t>South Africa</t>
  </si>
  <si>
    <t>Chile</t>
  </si>
  <si>
    <t>Slovak Republic</t>
  </si>
  <si>
    <t>Switzerland</t>
  </si>
  <si>
    <t>Latvia</t>
  </si>
  <si>
    <t>Mexico</t>
  </si>
  <si>
    <t xml:space="preserve">Portugal: Estimates, on an accrual basis, for the SIFIDE-II (2014) and SIFIDE R&amp;D (2006) tax credit which includes current and R&amp;D-related capital expenditures. </t>
  </si>
  <si>
    <t>Notes</t>
  </si>
  <si>
    <t>Public support  to business R&amp;D has increased significantly over recent years</t>
  </si>
  <si>
    <t>Combined direct and indirect financial support, as a percentage of GDP, 2006, 2014 or nearest years available.</t>
  </si>
  <si>
    <t>RECENT TRENDS IN NATIONAL SCIENCE AND INNOVATION POLICIES</t>
  </si>
  <si>
    <t>Combined direct and indirect financial support, as a percentage of BERD , 2006 and 2014 or nearest years available.</t>
  </si>
  <si>
    <t>Direct and indirect support as a percentage of BERD</t>
  </si>
  <si>
    <t>% GDP</t>
  </si>
  <si>
    <t>Direct government funding of BERD</t>
  </si>
  <si>
    <t>Indirect government support through tax incentives</t>
  </si>
  <si>
    <t xml:space="preserve">Direct and indirect support </t>
  </si>
  <si>
    <t xml:space="preserve"> 2006 or nearest year available</t>
  </si>
  <si>
    <t>Direct and indirect support</t>
  </si>
  <si>
    <t>Data on tax incentive not available</t>
  </si>
  <si>
    <t>OECD Science, Technology and Innovation Outlook 2016 - © OECD 2016</t>
  </si>
  <si>
    <t>Chapter 4. Recent Trends in National Science and Innovation Policies</t>
  </si>
  <si>
    <t xml:space="preserve">Figure 4.7. Public support to business R&amp;D has increased significantly over recent years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</si>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</sst>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
    <numFmt numFmtId="166" formatCode="0.000"/>
  </numFmts>
  <fonts count="32" x14ac:knownFonts="1">
    <font>
      <sz val="10"/>
      <name val="MS Sans Serif"/>
      <family val="2"/>
    </font>
    <font>
      <sz val="10"/>
      <color theme="1"/>
      <name val="Arial"/>
      <family val="2"/>
    </font>
    <font>
      <sz val="9"/>
      <name val="Arial"/>
      <family val="2"/>
    </font>
    <font>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9"/>
      <color indexed="9"/>
      <name val="Times"/>
      <family val="1"/>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0"/>
      <color indexed="12"/>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9"/>
      <color theme="1"/>
      <name val="Arial"/>
      <family val="2"/>
    </font>
    <font>
      <sz val="10"/>
      <name val="Courier New"/>
      <family val="3"/>
    </font>
    <font>
      <b/>
      <sz val="11"/>
      <color rgb="FF3F3F3F"/>
      <name val="Calibri"/>
      <family val="2"/>
      <scheme val="minor"/>
    </font>
    <font>
      <b/>
      <sz val="11"/>
      <color theme="1"/>
      <name val="Calibri"/>
      <family val="2"/>
      <scheme val="minor"/>
    </font>
    <font>
      <sz val="11"/>
      <color rgb="FFFF0000"/>
      <name val="Calibri"/>
      <family val="2"/>
      <scheme val="minor"/>
    </font>
    <font>
      <b/>
      <sz val="9"/>
      <name val="Arial"/>
      <family val="2"/>
    </font>
    <font>
      <sz val="9"/>
      <color theme="0" tint="-0.499984740745262"/>
      <name val="Arial"/>
      <family val="2"/>
    </font>
    <font>
      <sz val="9"/>
      <color rgb="FFFF0000"/>
      <name val="Arial"/>
      <family val="2"/>
    </font>
    <font>
      <sz val="9"/>
      <color rgb="FF000000"/>
      <name val="Arial"/>
      <family val="2"/>
    </font>
    <font>
      <b/>
      <sz val="9"/>
      <color theme="1"/>
      <name val="Arial"/>
      <family val="2"/>
    </font>
    <font>
      <sz val="9"/>
      <color theme="0"/>
      <name val="Arial"/>
      <family val="2"/>
    </font>
    <font>
      <sz val="10"/>
      <color rgb="FF010000"/>
      <name val="Arial"/>
      <family val="2"/>
    </font>
    <font>
      <u/>
      <sz val="10"/>
      <color theme="10"/>
      <name val="MS Sans Serif"/>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12"/>
        <bgColor indexed="64"/>
      </patternFill>
    </fill>
    <fill>
      <patternFill patternType="solid">
        <fgColor indexed="9"/>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54">
    <xf numFmtId="0" fontId="0" fillId="0" borderId="0"/>
    <xf numFmtId="0" fontId="1" fillId="0" borderId="0"/>
    <xf numFmtId="0" fontId="1" fillId="0" borderId="0"/>
    <xf numFmtId="0" fontId="4" fillId="10"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5" fillId="12" borderId="0" applyNumberFormat="0" applyBorder="0" applyAlignment="0" applyProtection="0"/>
    <xf numFmtId="0" fontId="5" fillId="16" borderId="0" applyNumberFormat="0" applyBorder="0" applyAlignment="0" applyProtection="0"/>
    <xf numFmtId="0" fontId="5" fillId="20" borderId="0" applyNumberFormat="0" applyBorder="0" applyAlignment="0" applyProtection="0"/>
    <xf numFmtId="0" fontId="5" fillId="24" borderId="0" applyNumberFormat="0" applyBorder="0" applyAlignment="0" applyProtection="0"/>
    <xf numFmtId="0" fontId="5" fillId="28" borderId="0" applyNumberFormat="0" applyBorder="0" applyAlignment="0" applyProtection="0"/>
    <xf numFmtId="0" fontId="5" fillId="32" borderId="0" applyNumberFormat="0" applyBorder="0" applyAlignment="0" applyProtection="0"/>
    <xf numFmtId="0" fontId="5" fillId="9" borderId="0" applyNumberFormat="0" applyBorder="0" applyAlignment="0" applyProtection="0"/>
    <xf numFmtId="0" fontId="5" fillId="13"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6" fillId="3" borderId="0" applyNumberFormat="0" applyBorder="0" applyAlignment="0" applyProtection="0"/>
    <xf numFmtId="0" fontId="7" fillId="6" borderId="4" applyNumberFormat="0" applyAlignment="0" applyProtection="0"/>
    <xf numFmtId="0" fontId="8" fillId="7" borderId="7" applyNumberFormat="0" applyAlignment="0" applyProtection="0"/>
    <xf numFmtId="165" fontId="9" fillId="33" borderId="10"/>
    <xf numFmtId="0" fontId="10" fillId="0" borderId="0" applyNumberFormat="0" applyFill="0" applyBorder="0" applyAlignment="0" applyProtection="0"/>
    <xf numFmtId="0" fontId="11" fillId="2" borderId="0" applyNumberFormat="0" applyBorder="0" applyAlignment="0" applyProtection="0"/>
    <xf numFmtId="0" fontId="12" fillId="0" borderId="1" applyNumberFormat="0" applyFill="0" applyAlignment="0" applyProtection="0"/>
    <xf numFmtId="0" fontId="13" fillId="0" borderId="2" applyNumberFormat="0" applyFill="0" applyAlignment="0" applyProtection="0"/>
    <xf numFmtId="0" fontId="14" fillId="0" borderId="3"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alignment vertical="top"/>
      <protection locked="0"/>
    </xf>
    <xf numFmtId="0" fontId="16" fillId="5" borderId="4" applyNumberFormat="0" applyAlignment="0" applyProtection="0"/>
    <xf numFmtId="0" fontId="17" fillId="0" borderId="6" applyNumberFormat="0" applyFill="0" applyAlignment="0" applyProtection="0"/>
    <xf numFmtId="0" fontId="18" fillId="4" borderId="0" applyNumberFormat="0" applyBorder="0" applyAlignment="0" applyProtection="0"/>
    <xf numFmtId="0" fontId="4" fillId="0" borderId="0"/>
    <xf numFmtId="0" fontId="19" fillId="0" borderId="0"/>
    <xf numFmtId="0" fontId="3" fillId="0" borderId="0"/>
    <xf numFmtId="0" fontId="20" fillId="0" borderId="0"/>
    <xf numFmtId="0" fontId="3" fillId="0" borderId="0"/>
    <xf numFmtId="0" fontId="4" fillId="8" borderId="8" applyNumberFormat="0" applyFont="0" applyAlignment="0" applyProtection="0"/>
    <xf numFmtId="0" fontId="21" fillId="6" borderId="5" applyNumberFormat="0" applyAlignment="0" applyProtection="0"/>
    <xf numFmtId="9" fontId="19" fillId="0" borderId="0" applyFont="0" applyFill="0" applyBorder="0" applyAlignment="0" applyProtection="0"/>
    <xf numFmtId="9" fontId="20" fillId="0" borderId="0" applyFont="0" applyFill="0" applyBorder="0" applyAlignment="0" applyProtection="0"/>
    <xf numFmtId="0" fontId="3" fillId="0" borderId="0">
      <alignment horizontal="left" wrapText="1"/>
    </xf>
    <xf numFmtId="0" fontId="22" fillId="0" borderId="9" applyNumberFormat="0" applyFill="0" applyAlignment="0" applyProtection="0"/>
    <xf numFmtId="0" fontId="23" fillId="0" borderId="0" applyNumberFormat="0" applyFill="0" applyBorder="0" applyAlignment="0" applyProtection="0"/>
    <xf numFmtId="0" fontId="31" fillId="0" borderId="0" applyNumberFormat="0" applyFill="0" applyBorder="0" applyAlignment="0" applyProtection="0"/>
  </cellStyleXfs>
  <cellXfs count="65">
    <xf numFmtId="0" fontId="0" fillId="0" borderId="0" xfId="0"/>
    <xf numFmtId="0" fontId="2" fillId="0" borderId="0" xfId="1" applyFont="1" applyFill="1"/>
    <xf numFmtId="0" fontId="2" fillId="0" borderId="0" xfId="2" applyFont="1" applyFill="1" applyAlignment="1">
      <alignment horizontal="center" vertical="center" wrapText="1"/>
    </xf>
    <xf numFmtId="1" fontId="2" fillId="0" borderId="0" xfId="1" applyNumberFormat="1" applyFont="1" applyFill="1" applyAlignment="1">
      <alignment horizontal="center"/>
    </xf>
    <xf numFmtId="0" fontId="2" fillId="0" borderId="0" xfId="1" applyFont="1" applyFill="1" applyAlignment="1"/>
    <xf numFmtId="0" fontId="2" fillId="0" borderId="0" xfId="41" applyFont="1" applyFill="1" applyAlignment="1"/>
    <xf numFmtId="0" fontId="2" fillId="0" borderId="0" xfId="1" applyNumberFormat="1" applyFont="1" applyFill="1" applyAlignment="1">
      <alignment vertical="top"/>
    </xf>
    <xf numFmtId="0" fontId="25" fillId="0" borderId="0" xfId="1" applyFont="1" applyFill="1"/>
    <xf numFmtId="0" fontId="19" fillId="0" borderId="0" xfId="1" applyFont="1" applyFill="1"/>
    <xf numFmtId="1" fontId="2" fillId="0" borderId="0" xfId="1" applyNumberFormat="1" applyFont="1" applyFill="1"/>
    <xf numFmtId="0" fontId="25" fillId="0" borderId="0" xfId="1" applyFont="1" applyFill="1" applyAlignment="1">
      <alignment horizontal="center" vertical="center" wrapText="1"/>
    </xf>
    <xf numFmtId="164" fontId="2" fillId="0" borderId="0" xfId="1" applyNumberFormat="1" applyFont="1" applyFill="1" applyAlignment="1">
      <alignment horizontal="center"/>
    </xf>
    <xf numFmtId="164" fontId="2" fillId="0" borderId="0" xfId="0" applyNumberFormat="1" applyFont="1" applyFill="1" applyAlignment="1">
      <alignment horizontal="center"/>
    </xf>
    <xf numFmtId="4" fontId="2" fillId="0" borderId="0" xfId="1" applyNumberFormat="1" applyFont="1" applyFill="1"/>
    <xf numFmtId="2" fontId="2" fillId="0" borderId="0" xfId="0" applyNumberFormat="1" applyFont="1" applyFill="1" applyAlignment="1">
      <alignment horizontal="right"/>
    </xf>
    <xf numFmtId="2" fontId="2" fillId="0" borderId="0" xfId="1" applyNumberFormat="1" applyFont="1" applyFill="1" applyAlignment="1">
      <alignment horizontal="center"/>
    </xf>
    <xf numFmtId="4" fontId="2" fillId="0" borderId="0" xfId="0" applyNumberFormat="1" applyFont="1" applyFill="1" applyAlignment="1">
      <alignment horizontal="center"/>
    </xf>
    <xf numFmtId="2" fontId="2" fillId="0" borderId="0" xfId="1" applyNumberFormat="1" applyFont="1" applyFill="1" applyAlignment="1">
      <alignment horizontal="right"/>
    </xf>
    <xf numFmtId="0" fontId="2" fillId="0" borderId="0" xfId="1" applyNumberFormat="1" applyFont="1" applyFill="1" applyAlignment="1">
      <alignment horizontal="left" vertical="top" wrapText="1"/>
    </xf>
    <xf numFmtId="0" fontId="2" fillId="0" borderId="0" xfId="1" applyNumberFormat="1" applyFont="1" applyFill="1" applyAlignment="1">
      <alignment horizontal="left" vertical="top"/>
    </xf>
    <xf numFmtId="0" fontId="19" fillId="0" borderId="0" xfId="2" applyFont="1" applyFill="1"/>
    <xf numFmtId="0" fontId="2" fillId="0" borderId="0" xfId="0" applyFont="1" applyFill="1"/>
    <xf numFmtId="0" fontId="27" fillId="0" borderId="0" xfId="1" applyFont="1" applyFill="1"/>
    <xf numFmtId="164" fontId="27" fillId="0" borderId="0" xfId="1" applyNumberFormat="1" applyFont="1" applyFill="1"/>
    <xf numFmtId="0" fontId="2" fillId="0" borderId="0" xfId="0" applyFont="1"/>
    <xf numFmtId="0" fontId="19" fillId="0" borderId="0" xfId="1" applyFont="1" applyFill="1" applyAlignment="1"/>
    <xf numFmtId="0" fontId="19" fillId="0" borderId="0" xfId="0" applyFont="1"/>
    <xf numFmtId="0" fontId="2" fillId="0" borderId="0" xfId="0" applyFont="1" applyFill="1" applyBorder="1"/>
    <xf numFmtId="0" fontId="19" fillId="0" borderId="0" xfId="1" applyFont="1" applyFill="1" applyAlignment="1">
      <alignment horizontal="left"/>
    </xf>
    <xf numFmtId="0" fontId="28" fillId="0" borderId="0" xfId="1" applyFont="1" applyFill="1"/>
    <xf numFmtId="0" fontId="28" fillId="0" borderId="0" xfId="0" applyFont="1"/>
    <xf numFmtId="0" fontId="24" fillId="0" borderId="0" xfId="0" applyFont="1" applyFill="1" applyAlignment="1">
      <alignment horizontal="left" vertical="center"/>
    </xf>
    <xf numFmtId="0" fontId="27" fillId="0" borderId="0" xfId="0" applyFont="1" applyFill="1"/>
    <xf numFmtId="164" fontId="2" fillId="0" borderId="0" xfId="0" applyNumberFormat="1" applyFont="1" applyFill="1" applyBorder="1"/>
    <xf numFmtId="0" fontId="2" fillId="0" borderId="0" xfId="0" applyFont="1" applyFill="1" applyAlignment="1">
      <alignment horizontal="left"/>
    </xf>
    <xf numFmtId="0" fontId="2" fillId="0" borderId="0" xfId="0" applyFont="1" applyFill="1" applyAlignment="1"/>
    <xf numFmtId="0" fontId="2" fillId="0" borderId="0" xfId="1" applyFont="1" applyFill="1" applyBorder="1" applyAlignment="1">
      <alignment horizontal="left" vertical="center"/>
    </xf>
    <xf numFmtId="1" fontId="2" fillId="0" borderId="0" xfId="0" applyNumberFormat="1" applyFont="1" applyFill="1" applyBorder="1" applyAlignment="1">
      <alignment horizontal="right" wrapText="1"/>
    </xf>
    <xf numFmtId="0" fontId="2" fillId="0" borderId="0" xfId="0" applyFont="1" applyFill="1" applyBorder="1" applyAlignment="1">
      <alignment horizontal="right" wrapText="1"/>
    </xf>
    <xf numFmtId="0" fontId="2" fillId="0" borderId="0" xfId="0" applyFont="1" applyFill="1" applyBorder="1" applyAlignment="1">
      <alignment horizontal="center"/>
    </xf>
    <xf numFmtId="0" fontId="2" fillId="0" borderId="0" xfId="1" applyFont="1" applyFill="1" applyBorder="1" applyAlignment="1"/>
    <xf numFmtId="1" fontId="2" fillId="0" borderId="0" xfId="1" applyNumberFormat="1" applyFont="1" applyFill="1" applyBorder="1" applyAlignment="1"/>
    <xf numFmtId="0" fontId="2" fillId="0" borderId="0" xfId="0" applyFont="1" applyFill="1" applyBorder="1" applyAlignment="1"/>
    <xf numFmtId="0" fontId="2" fillId="0" borderId="0" xfId="1" applyFont="1" applyFill="1" applyBorder="1"/>
    <xf numFmtId="0" fontId="2" fillId="0" borderId="0" xfId="2" applyFont="1" applyFill="1" applyBorder="1" applyAlignment="1">
      <alignment vertical="center"/>
    </xf>
    <xf numFmtId="0" fontId="2" fillId="0" borderId="0" xfId="0" applyFont="1" applyFill="1" applyBorder="1" applyAlignment="1">
      <alignment horizontal="right" vertical="center" wrapText="1"/>
    </xf>
    <xf numFmtId="2" fontId="2" fillId="0" borderId="0" xfId="0" applyNumberFormat="1" applyFont="1" applyFill="1" applyBorder="1"/>
    <xf numFmtId="0" fontId="2" fillId="0" borderId="0" xfId="2" applyFont="1" applyFill="1" applyBorder="1" applyAlignment="1">
      <alignment horizontal="center" vertical="center" wrapText="1"/>
    </xf>
    <xf numFmtId="0" fontId="2" fillId="0" borderId="0" xfId="1" applyFont="1" applyFill="1" applyBorder="1" applyAlignment="1">
      <alignment horizontal="center" vertical="center" wrapText="1"/>
    </xf>
    <xf numFmtId="164" fontId="2" fillId="0" borderId="0" xfId="1" applyNumberFormat="1" applyFont="1" applyFill="1" applyBorder="1" applyAlignment="1">
      <alignment horizontal="center"/>
    </xf>
    <xf numFmtId="164" fontId="2" fillId="0" borderId="0" xfId="0" applyNumberFormat="1" applyFont="1" applyFill="1" applyBorder="1" applyAlignment="1">
      <alignment horizontal="center"/>
    </xf>
    <xf numFmtId="164" fontId="26" fillId="0" borderId="0" xfId="1" applyNumberFormat="1" applyFont="1" applyFill="1" applyBorder="1" applyAlignment="1">
      <alignment horizontal="center"/>
    </xf>
    <xf numFmtId="166" fontId="2" fillId="0" borderId="0" xfId="1" applyNumberFormat="1" applyFont="1" applyFill="1" applyBorder="1" applyAlignment="1">
      <alignment horizontal="center"/>
    </xf>
    <xf numFmtId="0" fontId="2" fillId="0" borderId="0" xfId="2" applyFont="1" applyFill="1" applyBorder="1" applyAlignment="1">
      <alignment horizontal="centerContinuous" vertical="center"/>
    </xf>
    <xf numFmtId="0" fontId="29" fillId="0" borderId="0" xfId="2" applyFont="1" applyFill="1" applyBorder="1" applyAlignment="1">
      <alignment horizontal="center" vertical="center" wrapText="1"/>
    </xf>
    <xf numFmtId="0" fontId="29" fillId="0" borderId="0" xfId="2" applyFont="1" applyFill="1" applyBorder="1" applyAlignment="1">
      <alignment horizontal="centerContinuous" vertical="center"/>
    </xf>
    <xf numFmtId="164" fontId="29" fillId="0" borderId="0" xfId="1" applyNumberFormat="1" applyFont="1" applyFill="1" applyBorder="1" applyAlignment="1">
      <alignment horizontal="center"/>
    </xf>
    <xf numFmtId="164" fontId="29" fillId="0" borderId="0" xfId="0" applyNumberFormat="1" applyFont="1" applyFill="1" applyBorder="1" applyAlignment="1">
      <alignment horizontal="center"/>
    </xf>
    <xf numFmtId="2" fontId="29" fillId="0" borderId="0" xfId="1" applyNumberFormat="1" applyFont="1" applyFill="1" applyBorder="1" applyAlignment="1">
      <alignment horizontal="center"/>
    </xf>
    <xf numFmtId="164" fontId="29" fillId="0" borderId="0" xfId="1" applyNumberFormat="1" applyFont="1" applyFill="1" applyAlignment="1">
      <alignment horizontal="center"/>
    </xf>
    <xf numFmtId="0" fontId="30" fillId="34" borderId="0" xfId="0" applyFont="1" applyFill="1" applyAlignment="1"/>
    <xf numFmtId="0" fontId="30" fillId="34" borderId="0" xfId="0" applyFont="1" applyFill="1" applyBorder="1" applyAlignment="1"/>
    <xf numFmtId="0" fontId="31" fillId="34" borderId="0" xfId="53" applyFill="1" applyAlignment="1"/>
    <xf numFmtId="0" fontId="30" fillId="34" borderId="0" xfId="1" applyFont="1" applyFill="1" applyAlignment="1"/>
    <xf numFmtId="1" fontId="30" fillId="34" borderId="0" xfId="1" applyNumberFormat="1" applyFont="1" applyFill="1" applyAlignment="1"/>
  </cellXfs>
  <cellStyles count="54">
    <cellStyle name="20% - Accent1 2" xfId="3"/>
    <cellStyle name="20% - Accent2 2" xfId="4"/>
    <cellStyle name="20% - Accent3 2" xfId="5"/>
    <cellStyle name="20% - Accent4 2" xfId="6"/>
    <cellStyle name="20% - Accent5 2" xfId="7"/>
    <cellStyle name="20% - Accent6 2" xfId="8"/>
    <cellStyle name="40% - Accent1 2" xfId="9"/>
    <cellStyle name="40% - Accent2 2" xfId="10"/>
    <cellStyle name="40% - Accent3 2" xfId="11"/>
    <cellStyle name="40% - Accent4 2" xfId="12"/>
    <cellStyle name="40% - Accent5 2" xfId="13"/>
    <cellStyle name="40% - Accent6 2" xfId="14"/>
    <cellStyle name="60% - Accent1 2" xfId="15"/>
    <cellStyle name="60% - Accent2 2" xfId="16"/>
    <cellStyle name="60% - Accent3 2" xfId="17"/>
    <cellStyle name="60% - Accent4 2" xfId="18"/>
    <cellStyle name="60% - Accent5 2" xfId="19"/>
    <cellStyle name="60% - Accent6 2" xfId="20"/>
    <cellStyle name="Accent1 2" xfId="21"/>
    <cellStyle name="Accent2 2" xfId="22"/>
    <cellStyle name="Accent3 2" xfId="23"/>
    <cellStyle name="Accent4 2" xfId="24"/>
    <cellStyle name="Accent5 2" xfId="25"/>
    <cellStyle name="Accent6 2" xfId="26"/>
    <cellStyle name="Bad 2" xfId="27"/>
    <cellStyle name="Calculation 2" xfId="28"/>
    <cellStyle name="Check Cell 2" xfId="29"/>
    <cellStyle name="Date" xfId="30"/>
    <cellStyle name="Explanatory Text 2" xfId="31"/>
    <cellStyle name="Good 2" xfId="32"/>
    <cellStyle name="Heading 1 2" xfId="33"/>
    <cellStyle name="Heading 2 2" xfId="34"/>
    <cellStyle name="Heading 3 2" xfId="35"/>
    <cellStyle name="Heading 4 2" xfId="36"/>
    <cellStyle name="Hyperlink" xfId="53" builtinId="8"/>
    <cellStyle name="Hyperlink 2" xfId="37"/>
    <cellStyle name="Input 2" xfId="38"/>
    <cellStyle name="Linked Cell 2" xfId="39"/>
    <cellStyle name="Neutral 2" xfId="40"/>
    <cellStyle name="Normal" xfId="0" builtinId="0"/>
    <cellStyle name="Normal 2" xfId="1"/>
    <cellStyle name="Normal 2 2" xfId="41"/>
    <cellStyle name="Normal 2 2 4" xfId="2"/>
    <cellStyle name="Normal 3" xfId="42"/>
    <cellStyle name="Normal 4" xfId="43"/>
    <cellStyle name="Normal 5" xfId="44"/>
    <cellStyle name="Normal 6" xfId="45"/>
    <cellStyle name="Note 2" xfId="46"/>
    <cellStyle name="Output 2" xfId="47"/>
    <cellStyle name="Percent 2" xfId="48"/>
    <cellStyle name="Percent 3" xfId="49"/>
    <cellStyle name="Style 1" xfId="50"/>
    <cellStyle name="Total 2" xfId="51"/>
    <cellStyle name="Warning Text 2" xfId="5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6174168851837762E-3"/>
          <c:y val="0.12329162248943648"/>
          <c:w val="0.98922822889352025"/>
          <c:h val="0.87305678330216452"/>
        </c:manualLayout>
      </c:layout>
      <c:barChart>
        <c:barDir val="col"/>
        <c:grouping val="stacked"/>
        <c:varyColors val="0"/>
        <c:ser>
          <c:idx val="2"/>
          <c:order val="2"/>
          <c:tx>
            <c:v>min</c:v>
          </c:tx>
          <c:spPr>
            <a:noFill/>
            <a:ln w="6350" cmpd="sng">
              <a:noFill/>
              <a:round/>
            </a:ln>
            <a:effectLst/>
          </c:spPr>
          <c:invertIfNegative val="0"/>
          <c:cat>
            <c:numRef>
              <c:f>'Panel 1 '!$C$76:$C$78</c:f>
              <c:numCache>
                <c:formatCode>General</c:formatCode>
                <c:ptCount val="3"/>
              </c:numCache>
            </c:numRef>
          </c:cat>
          <c:val>
            <c:numRef>
              <c:f>'Panel 1 '!$I$41:$I$75</c:f>
              <c:numCache>
                <c:formatCode>0.00</c:formatCode>
                <c:ptCount val="35"/>
                <c:pt idx="1">
                  <c:v>9.8860846740804007</c:v>
                </c:pt>
                <c:pt idx="2">
                  <c:v>23.123198145323883</c:v>
                </c:pt>
                <c:pt idx="3">
                  <c:v>11.309169232174799</c:v>
                </c:pt>
                <c:pt idx="4">
                  <c:v>18.258160740383648</c:v>
                </c:pt>
                <c:pt idx="5">
                  <c:v>17.228478844491327</c:v>
                </c:pt>
                <c:pt idx="6">
                  <c:v>9.5541283576982732</c:v>
                </c:pt>
                <c:pt idx="7">
                  <c:v>19.728035140774271</c:v>
                </c:pt>
                <c:pt idx="8">
                  <c:v>12.477003256080037</c:v>
                </c:pt>
                <c:pt idx="9">
                  <c:v>2.2689526166739449</c:v>
                </c:pt>
                <c:pt idx="10">
                  <c:v>13.790877639734116</c:v>
                </c:pt>
                <c:pt idx="11">
                  <c:v>12.65444384128635</c:v>
                </c:pt>
                <c:pt idx="12">
                  <c:v>10.735782456800235</c:v>
                </c:pt>
                <c:pt idx="13">
                  <c:v>14.443523368416178</c:v>
                </c:pt>
                <c:pt idx="14">
                  <c:v>10.527721639598623</c:v>
                </c:pt>
                <c:pt idx="15">
                  <c:v>15.726775720336381</c:v>
                </c:pt>
                <c:pt idx="16">
                  <c:v>14.491739646270238</c:v>
                </c:pt>
                <c:pt idx="17">
                  <c:v>12.610356564608407</c:v>
                </c:pt>
                <c:pt idx="18">
                  <c:v>11.993684686919213</c:v>
                </c:pt>
                <c:pt idx="19">
                  <c:v>9.9820037645103561</c:v>
                </c:pt>
                <c:pt idx="20">
                  <c:v>12.780727951907004</c:v>
                </c:pt>
                <c:pt idx="21">
                  <c:v>11.155733764391067</c:v>
                </c:pt>
                <c:pt idx="22">
                  <c:v>10.798389501523902</c:v>
                </c:pt>
                <c:pt idx="23">
                  <c:v>7.6202154658036374</c:v>
                </c:pt>
                <c:pt idx="24">
                  <c:v>8.393908479456254</c:v>
                </c:pt>
                <c:pt idx="25">
                  <c:v>7.8122051584917225</c:v>
                </c:pt>
                <c:pt idx="26">
                  <c:v>5.2815958692052716</c:v>
                </c:pt>
                <c:pt idx="27">
                  <c:v>6.4570971557797767</c:v>
                </c:pt>
                <c:pt idx="28">
                  <c:v>5.5755806700233261</c:v>
                </c:pt>
                <c:pt idx="29">
                  <c:v>2.7913368678752195</c:v>
                </c:pt>
                <c:pt idx="31">
                  <c:v>3.4182245932001907</c:v>
                </c:pt>
                <c:pt idx="32">
                  <c:v>3.3602062761880034</c:v>
                </c:pt>
                <c:pt idx="33">
                  <c:v>0.8190323196205902</c:v>
                </c:pt>
                <c:pt idx="34">
                  <c:v>6.8522714118832109E-2</c:v>
                </c:pt>
              </c:numCache>
            </c:numRef>
          </c:val>
        </c:ser>
        <c:ser>
          <c:idx val="3"/>
          <c:order val="3"/>
          <c:tx>
            <c:v>abs</c:v>
          </c:tx>
          <c:spPr>
            <a:solidFill>
              <a:srgbClr val="95B3D7"/>
            </a:solidFill>
            <a:ln w="6350" cmpd="sng">
              <a:noFill/>
              <a:round/>
            </a:ln>
            <a:effectLst/>
          </c:spPr>
          <c:invertIfNegative val="0"/>
          <c:cat>
            <c:numRef>
              <c:f>'Panel 1 '!$C$76:$C$78</c:f>
              <c:numCache>
                <c:formatCode>General</c:formatCode>
                <c:ptCount val="3"/>
              </c:numCache>
            </c:numRef>
          </c:cat>
          <c:val>
            <c:numRef>
              <c:f>'Panel 1 '!$H$41:$H$75</c:f>
              <c:numCache>
                <c:formatCode>0.00</c:formatCode>
                <c:ptCount val="35"/>
                <c:pt idx="1">
                  <c:v>22.10712596269715</c:v>
                </c:pt>
                <c:pt idx="2">
                  <c:v>8.6621367692804725</c:v>
                </c:pt>
                <c:pt idx="3">
                  <c:v>16.787259398488928</c:v>
                </c:pt>
                <c:pt idx="4">
                  <c:v>8.4432786761220306</c:v>
                </c:pt>
                <c:pt idx="5">
                  <c:v>8.8705948670915653</c:v>
                </c:pt>
                <c:pt idx="6">
                  <c:v>14.501345311415614</c:v>
                </c:pt>
                <c:pt idx="7">
                  <c:v>3.1072899762217396</c:v>
                </c:pt>
                <c:pt idx="8">
                  <c:v>5.5950374771799343</c:v>
                </c:pt>
                <c:pt idx="9">
                  <c:v>15.676512366279583</c:v>
                </c:pt>
                <c:pt idx="10">
                  <c:v>4.0944622733962106</c:v>
                </c:pt>
                <c:pt idx="11">
                  <c:v>4.2485343344499729</c:v>
                </c:pt>
                <c:pt idx="12">
                  <c:v>5.6901160465896741</c:v>
                </c:pt>
                <c:pt idx="13">
                  <c:v>1.6942780804330706</c:v>
                </c:pt>
                <c:pt idx="14">
                  <c:v>5.3200470715835024</c:v>
                </c:pt>
                <c:pt idx="15">
                  <c:v>5.3537242792366939</c:v>
                </c:pt>
                <c:pt idx="16">
                  <c:v>5.9349141734159776</c:v>
                </c:pt>
                <c:pt idx="17">
                  <c:v>1.3140567078042587</c:v>
                </c:pt>
                <c:pt idx="18">
                  <c:v>1.8506312814680914</c:v>
                </c:pt>
                <c:pt idx="19">
                  <c:v>3.1724116351420335</c:v>
                </c:pt>
                <c:pt idx="20">
                  <c:v>6.2661385806551486</c:v>
                </c:pt>
                <c:pt idx="21">
                  <c:v>7.8877413586302847</c:v>
                </c:pt>
                <c:pt idx="22">
                  <c:v>2.4209490781038721</c:v>
                </c:pt>
                <c:pt idx="23">
                  <c:v>2.7100656670238799</c:v>
                </c:pt>
                <c:pt idx="24">
                  <c:v>2.0136529853207463E-3</c:v>
                </c:pt>
                <c:pt idx="25">
                  <c:v>22.518087044260618</c:v>
                </c:pt>
                <c:pt idx="26">
                  <c:v>1.2490554923826291</c:v>
                </c:pt>
                <c:pt idx="27">
                  <c:v>5.2520533143368278</c:v>
                </c:pt>
                <c:pt idx="28">
                  <c:v>0.39797883784201105</c:v>
                </c:pt>
                <c:pt idx="29">
                  <c:v>2.586773331784276</c:v>
                </c:pt>
                <c:pt idx="31">
                  <c:v>0.31482839067775625</c:v>
                </c:pt>
                <c:pt idx="32">
                  <c:v>1.1454810504611213</c:v>
                </c:pt>
                <c:pt idx="33">
                  <c:v>0.8337201885383092</c:v>
                </c:pt>
                <c:pt idx="34">
                  <c:v>4.5363351540751298</c:v>
                </c:pt>
              </c:numCache>
            </c:numRef>
          </c:val>
        </c:ser>
        <c:dLbls>
          <c:showLegendKey val="0"/>
          <c:showVal val="0"/>
          <c:showCatName val="0"/>
          <c:showSerName val="0"/>
          <c:showPercent val="0"/>
          <c:showBubbleSize val="0"/>
        </c:dLbls>
        <c:gapWidth val="70"/>
        <c:overlap val="100"/>
        <c:axId val="80459264"/>
        <c:axId val="80461824"/>
      </c:barChart>
      <c:lineChart>
        <c:grouping val="standard"/>
        <c:varyColors val="0"/>
        <c:ser>
          <c:idx val="0"/>
          <c:order val="0"/>
          <c:tx>
            <c:v>2006 or nearest data available</c:v>
          </c:tx>
          <c:spPr>
            <a:ln w="6350" cap="rnd" cmpd="sng" algn="ctr">
              <a:noFill/>
              <a:prstDash val="solid"/>
              <a:round/>
            </a:ln>
            <a:effectLst/>
          </c:spPr>
          <c:marker>
            <c:symbol val="circle"/>
            <c:size val="10"/>
            <c:spPr>
              <a:solidFill>
                <a:srgbClr val="95B3D7"/>
              </a:solidFill>
              <a:ln w="6350" cap="flat" cmpd="sng" algn="ctr">
                <a:solidFill>
                  <a:schemeClr val="bg1"/>
                </a:solidFill>
                <a:prstDash val="solid"/>
                <a:round/>
              </a:ln>
              <a:effectLst/>
            </c:spPr>
          </c:marker>
          <c:cat>
            <c:strRef>
              <c:f>'Panel 1 '!$B$41:$B$75</c:f>
              <c:strCache>
                <c:ptCount val="35"/>
                <c:pt idx="0">
                  <c:v>Russian Federation</c:v>
                </c:pt>
                <c:pt idx="1">
                  <c:v>Ireland</c:v>
                </c:pt>
                <c:pt idx="2">
                  <c:v>Hungary</c:v>
                </c:pt>
                <c:pt idx="3">
                  <c:v>Greece</c:v>
                </c:pt>
                <c:pt idx="4">
                  <c:v>France</c:v>
                </c:pt>
                <c:pt idx="5">
                  <c:v>Portugal</c:v>
                </c:pt>
                <c:pt idx="6">
                  <c:v>Belgium</c:v>
                </c:pt>
                <c:pt idx="7">
                  <c:v>Canada</c:v>
                </c:pt>
                <c:pt idx="8">
                  <c:v>United Kingdom</c:v>
                </c:pt>
                <c:pt idx="9">
                  <c:v>Chile</c:v>
                </c:pt>
                <c:pt idx="10">
                  <c:v>Austria</c:v>
                </c:pt>
                <c:pt idx="11">
                  <c:v>Turkey</c:v>
                </c:pt>
                <c:pt idx="12">
                  <c:v>Australia</c:v>
                </c:pt>
                <c:pt idx="13">
                  <c:v>Norway</c:v>
                </c:pt>
                <c:pt idx="14">
                  <c:v>Netherlands</c:v>
                </c:pt>
                <c:pt idx="15">
                  <c:v>South Africa</c:v>
                </c:pt>
                <c:pt idx="16">
                  <c:v>Czech Republic</c:v>
                </c:pt>
                <c:pt idx="17">
                  <c:v>United States</c:v>
                </c:pt>
                <c:pt idx="18">
                  <c:v>Iceland</c:v>
                </c:pt>
                <c:pt idx="19">
                  <c:v>Slovenia</c:v>
                </c:pt>
                <c:pt idx="20">
                  <c:v>Spain</c:v>
                </c:pt>
                <c:pt idx="21">
                  <c:v>New Zealand</c:v>
                </c:pt>
                <c:pt idx="22">
                  <c:v>Korea</c:v>
                </c:pt>
                <c:pt idx="23">
                  <c:v>Estonia</c:v>
                </c:pt>
                <c:pt idx="24">
                  <c:v>China</c:v>
                </c:pt>
                <c:pt idx="25">
                  <c:v>Mexico</c:v>
                </c:pt>
                <c:pt idx="26">
                  <c:v>Denmark</c:v>
                </c:pt>
                <c:pt idx="27">
                  <c:v>Italy</c:v>
                </c:pt>
                <c:pt idx="28">
                  <c:v>Japan</c:v>
                </c:pt>
                <c:pt idx="29">
                  <c:v>Latvia</c:v>
                </c:pt>
                <c:pt idx="30">
                  <c:v>Slovak Republic</c:v>
                </c:pt>
                <c:pt idx="31">
                  <c:v>Finland</c:v>
                </c:pt>
                <c:pt idx="32">
                  <c:v>Germany</c:v>
                </c:pt>
                <c:pt idx="33">
                  <c:v>Switzerland</c:v>
                </c:pt>
                <c:pt idx="34">
                  <c:v>Sweden</c:v>
                </c:pt>
              </c:strCache>
            </c:strRef>
          </c:cat>
          <c:val>
            <c:numRef>
              <c:f>'Panel 1 '!$E$41:$E$75</c:f>
              <c:numCache>
                <c:formatCode>0.00</c:formatCode>
                <c:ptCount val="35"/>
                <c:pt idx="1">
                  <c:v>9.8860846740804007</c:v>
                </c:pt>
                <c:pt idx="2">
                  <c:v>23.123198145323883</c:v>
                </c:pt>
                <c:pt idx="3">
                  <c:v>11.309169232174799</c:v>
                </c:pt>
                <c:pt idx="4">
                  <c:v>18.258160740383648</c:v>
                </c:pt>
                <c:pt idx="5">
                  <c:v>17.228478844491327</c:v>
                </c:pt>
                <c:pt idx="6">
                  <c:v>9.5541283576982732</c:v>
                </c:pt>
                <c:pt idx="7">
                  <c:v>19.728035140774271</c:v>
                </c:pt>
                <c:pt idx="8">
                  <c:v>12.477003256080037</c:v>
                </c:pt>
                <c:pt idx="9">
                  <c:v>2.2689526166739449</c:v>
                </c:pt>
                <c:pt idx="10">
                  <c:v>13.790877639734116</c:v>
                </c:pt>
                <c:pt idx="11">
                  <c:v>12.65444384128635</c:v>
                </c:pt>
                <c:pt idx="12">
                  <c:v>10.735782456800235</c:v>
                </c:pt>
                <c:pt idx="13">
                  <c:v>14.443523368416178</c:v>
                </c:pt>
                <c:pt idx="14">
                  <c:v>10.527721639598623</c:v>
                </c:pt>
                <c:pt idx="15">
                  <c:v>21.080499999573075</c:v>
                </c:pt>
                <c:pt idx="16">
                  <c:v>20.426653819686216</c:v>
                </c:pt>
                <c:pt idx="17">
                  <c:v>12.610356564608407</c:v>
                </c:pt>
                <c:pt idx="18">
                  <c:v>11.993684686919213</c:v>
                </c:pt>
                <c:pt idx="19">
                  <c:v>9.9820037645103561</c:v>
                </c:pt>
                <c:pt idx="20">
                  <c:v>19.046866532562152</c:v>
                </c:pt>
                <c:pt idx="21">
                  <c:v>19.043475123021352</c:v>
                </c:pt>
                <c:pt idx="22">
                  <c:v>13.219338579627774</c:v>
                </c:pt>
                <c:pt idx="23">
                  <c:v>7.6202154658036374</c:v>
                </c:pt>
                <c:pt idx="24">
                  <c:v>8.3959221324415747</c:v>
                </c:pt>
                <c:pt idx="25">
                  <c:v>30.330292202752339</c:v>
                </c:pt>
                <c:pt idx="26">
                  <c:v>5.2815958692052716</c:v>
                </c:pt>
                <c:pt idx="27">
                  <c:v>11.709150470116604</c:v>
                </c:pt>
                <c:pt idx="28">
                  <c:v>5.5755806700233261</c:v>
                </c:pt>
                <c:pt idx="29">
                  <c:v>2.7913368678752195</c:v>
                </c:pt>
                <c:pt idx="31">
                  <c:v>3.7330529838779469</c:v>
                </c:pt>
                <c:pt idx="32">
                  <c:v>4.5056873266491246</c:v>
                </c:pt>
                <c:pt idx="33">
                  <c:v>1.6527525081588994</c:v>
                </c:pt>
                <c:pt idx="34">
                  <c:v>4.604857868193962</c:v>
                </c:pt>
              </c:numCache>
            </c:numRef>
          </c:val>
          <c:smooth val="0"/>
        </c:ser>
        <c:ser>
          <c:idx val="1"/>
          <c:order val="1"/>
          <c:tx>
            <c:v>2014 or latest data available </c:v>
          </c:tx>
          <c:spPr>
            <a:ln w="6350" cap="rnd" cmpd="sng" algn="ctr">
              <a:noFill/>
              <a:prstDash val="solid"/>
              <a:round/>
            </a:ln>
            <a:effectLst/>
          </c:spPr>
          <c:marker>
            <c:symbol val="circle"/>
            <c:size val="8"/>
            <c:spPr>
              <a:solidFill>
                <a:schemeClr val="tx2">
                  <a:lumMod val="75000"/>
                </a:schemeClr>
              </a:solidFill>
              <a:ln w="6350" cap="flat" cmpd="sng" algn="ctr">
                <a:solidFill>
                  <a:schemeClr val="accent1">
                    <a:lumMod val="75000"/>
                  </a:schemeClr>
                </a:solidFill>
                <a:prstDash val="solid"/>
                <a:round/>
              </a:ln>
              <a:effectLst/>
            </c:spPr>
          </c:marker>
          <c:cat>
            <c:strRef>
              <c:f>'Panel 1 '!$B$41:$B$75</c:f>
              <c:strCache>
                <c:ptCount val="35"/>
                <c:pt idx="0">
                  <c:v>Russian Federation</c:v>
                </c:pt>
                <c:pt idx="1">
                  <c:v>Ireland</c:v>
                </c:pt>
                <c:pt idx="2">
                  <c:v>Hungary</c:v>
                </c:pt>
                <c:pt idx="3">
                  <c:v>Greece</c:v>
                </c:pt>
                <c:pt idx="4">
                  <c:v>France</c:v>
                </c:pt>
                <c:pt idx="5">
                  <c:v>Portugal</c:v>
                </c:pt>
                <c:pt idx="6">
                  <c:v>Belgium</c:v>
                </c:pt>
                <c:pt idx="7">
                  <c:v>Canada</c:v>
                </c:pt>
                <c:pt idx="8">
                  <c:v>United Kingdom</c:v>
                </c:pt>
                <c:pt idx="9">
                  <c:v>Chile</c:v>
                </c:pt>
                <c:pt idx="10">
                  <c:v>Austria</c:v>
                </c:pt>
                <c:pt idx="11">
                  <c:v>Turkey</c:v>
                </c:pt>
                <c:pt idx="12">
                  <c:v>Australia</c:v>
                </c:pt>
                <c:pt idx="13">
                  <c:v>Norway</c:v>
                </c:pt>
                <c:pt idx="14">
                  <c:v>Netherlands</c:v>
                </c:pt>
                <c:pt idx="15">
                  <c:v>South Africa</c:v>
                </c:pt>
                <c:pt idx="16">
                  <c:v>Czech Republic</c:v>
                </c:pt>
                <c:pt idx="17">
                  <c:v>United States</c:v>
                </c:pt>
                <c:pt idx="18">
                  <c:v>Iceland</c:v>
                </c:pt>
                <c:pt idx="19">
                  <c:v>Slovenia</c:v>
                </c:pt>
                <c:pt idx="20">
                  <c:v>Spain</c:v>
                </c:pt>
                <c:pt idx="21">
                  <c:v>New Zealand</c:v>
                </c:pt>
                <c:pt idx="22">
                  <c:v>Korea</c:v>
                </c:pt>
                <c:pt idx="23">
                  <c:v>Estonia</c:v>
                </c:pt>
                <c:pt idx="24">
                  <c:v>China</c:v>
                </c:pt>
                <c:pt idx="25">
                  <c:v>Mexico</c:v>
                </c:pt>
                <c:pt idx="26">
                  <c:v>Denmark</c:v>
                </c:pt>
                <c:pt idx="27">
                  <c:v>Italy</c:v>
                </c:pt>
                <c:pt idx="28">
                  <c:v>Japan</c:v>
                </c:pt>
                <c:pt idx="29">
                  <c:v>Latvia</c:v>
                </c:pt>
                <c:pt idx="30">
                  <c:v>Slovak Republic</c:v>
                </c:pt>
                <c:pt idx="31">
                  <c:v>Finland</c:v>
                </c:pt>
                <c:pt idx="32">
                  <c:v>Germany</c:v>
                </c:pt>
                <c:pt idx="33">
                  <c:v>Switzerland</c:v>
                </c:pt>
                <c:pt idx="34">
                  <c:v>Sweden</c:v>
                </c:pt>
              </c:strCache>
            </c:strRef>
          </c:cat>
          <c:val>
            <c:numRef>
              <c:f>'Panel 1 '!$D$41:$D$75</c:f>
              <c:numCache>
                <c:formatCode>0.00</c:formatCode>
                <c:ptCount val="35"/>
                <c:pt idx="0">
                  <c:v>61.674843189508124</c:v>
                </c:pt>
                <c:pt idx="1">
                  <c:v>31.993210636777551</c:v>
                </c:pt>
                <c:pt idx="2">
                  <c:v>31.785334914604356</c:v>
                </c:pt>
                <c:pt idx="3">
                  <c:v>28.096428630663727</c:v>
                </c:pt>
                <c:pt idx="4">
                  <c:v>26.701439416505679</c:v>
                </c:pt>
                <c:pt idx="5">
                  <c:v>26.099073711582893</c:v>
                </c:pt>
                <c:pt idx="6">
                  <c:v>24.055473669113887</c:v>
                </c:pt>
                <c:pt idx="7">
                  <c:v>22.83532511699601</c:v>
                </c:pt>
                <c:pt idx="8">
                  <c:v>18.072040733259971</c:v>
                </c:pt>
                <c:pt idx="9">
                  <c:v>17.945464982953528</c:v>
                </c:pt>
                <c:pt idx="10">
                  <c:v>17.885339913130327</c:v>
                </c:pt>
                <c:pt idx="11">
                  <c:v>16.902978175736322</c:v>
                </c:pt>
                <c:pt idx="12">
                  <c:v>16.425898503389909</c:v>
                </c:pt>
                <c:pt idx="13">
                  <c:v>16.137801448849249</c:v>
                </c:pt>
                <c:pt idx="14">
                  <c:v>15.847768711182125</c:v>
                </c:pt>
                <c:pt idx="15">
                  <c:v>15.726775720336381</c:v>
                </c:pt>
                <c:pt idx="16">
                  <c:v>14.491739646270238</c:v>
                </c:pt>
                <c:pt idx="17">
                  <c:v>13.924413272412666</c:v>
                </c:pt>
                <c:pt idx="18">
                  <c:v>13.844315968387304</c:v>
                </c:pt>
                <c:pt idx="19">
                  <c:v>13.15441539965239</c:v>
                </c:pt>
                <c:pt idx="20">
                  <c:v>12.780727951907004</c:v>
                </c:pt>
                <c:pt idx="21">
                  <c:v>11.155733764391067</c:v>
                </c:pt>
                <c:pt idx="22">
                  <c:v>10.798389501523902</c:v>
                </c:pt>
                <c:pt idx="23">
                  <c:v>10.330281132827517</c:v>
                </c:pt>
                <c:pt idx="24">
                  <c:v>8.393908479456254</c:v>
                </c:pt>
                <c:pt idx="25">
                  <c:v>7.8122051584917225</c:v>
                </c:pt>
                <c:pt idx="26">
                  <c:v>6.5306513615879007</c:v>
                </c:pt>
                <c:pt idx="27">
                  <c:v>6.4570971557797767</c:v>
                </c:pt>
                <c:pt idx="28">
                  <c:v>5.9735595078653372</c:v>
                </c:pt>
                <c:pt idx="29">
                  <c:v>5.3781101996594955</c:v>
                </c:pt>
                <c:pt idx="30">
                  <c:v>3.9288390084078606</c:v>
                </c:pt>
                <c:pt idx="31">
                  <c:v>3.4182245932001907</c:v>
                </c:pt>
                <c:pt idx="32">
                  <c:v>3.3602062761880034</c:v>
                </c:pt>
                <c:pt idx="33">
                  <c:v>0.8190323196205902</c:v>
                </c:pt>
                <c:pt idx="34">
                  <c:v>6.8522714118832109E-2</c:v>
                </c:pt>
              </c:numCache>
            </c:numRef>
          </c:val>
          <c:smooth val="0"/>
        </c:ser>
        <c:dLbls>
          <c:showLegendKey val="0"/>
          <c:showVal val="0"/>
          <c:showCatName val="0"/>
          <c:showSerName val="0"/>
          <c:showPercent val="0"/>
          <c:showBubbleSize val="0"/>
        </c:dLbls>
        <c:marker val="1"/>
        <c:smooth val="0"/>
        <c:axId val="80459264"/>
        <c:axId val="80461824"/>
      </c:lineChart>
      <c:catAx>
        <c:axId val="80459264"/>
        <c:scaling>
          <c:orientation val="minMax"/>
        </c:scaling>
        <c:delete val="0"/>
        <c:axPos val="b"/>
        <c:majorGridlines>
          <c:spPr>
            <a:ln w="12700"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Arial Narrow"/>
                <a:ea typeface="Arial Narrow"/>
                <a:cs typeface="Arial Narrow"/>
              </a:defRPr>
            </a:pPr>
            <a:endParaRPr lang="en-US"/>
          </a:p>
        </c:txPr>
        <c:crossAx val="80461824"/>
        <c:crosses val="autoZero"/>
        <c:auto val="1"/>
        <c:lblAlgn val="ctr"/>
        <c:lblOffset val="0"/>
        <c:tickLblSkip val="1"/>
        <c:noMultiLvlLbl val="0"/>
      </c:catAx>
      <c:valAx>
        <c:axId val="80461824"/>
        <c:scaling>
          <c:orientation val="minMax"/>
          <c:max val="40"/>
          <c:min val="0"/>
        </c:scaling>
        <c:delete val="0"/>
        <c:axPos val="l"/>
        <c:majorGridlines>
          <c:spPr>
            <a:ln w="9525" cmpd="sng">
              <a:solidFill>
                <a:srgbClr val="FFFFFF"/>
              </a:solidFill>
              <a:prstDash val="solid"/>
            </a:ln>
          </c:spPr>
        </c:majorGridlines>
        <c:title>
          <c:tx>
            <c:rich>
              <a:bodyPr rot="0" vert="horz"/>
              <a:lstStyle/>
              <a:p>
                <a:pPr>
                  <a:defRPr sz="900" b="0" i="0">
                    <a:solidFill>
                      <a:srgbClr val="000000"/>
                    </a:solidFill>
                    <a:latin typeface="Arial Narrow"/>
                  </a:defRPr>
                </a:pPr>
                <a:r>
                  <a:rPr lang="en-GB" sz="900" b="0" i="0">
                    <a:solidFill>
                      <a:srgbClr val="000000"/>
                    </a:solidFill>
                    <a:latin typeface="Arial Narrow"/>
                  </a:rPr>
                  <a:t>%</a:t>
                </a:r>
              </a:p>
            </c:rich>
          </c:tx>
          <c:layout>
            <c:manualLayout>
              <c:xMode val="edge"/>
              <c:yMode val="edge"/>
              <c:x val="4.275527994900117E-2"/>
              <c:y val="8.3986666793178594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900" b="0" i="0">
                <a:solidFill>
                  <a:srgbClr val="000000"/>
                </a:solidFill>
                <a:latin typeface="Arial Narrow"/>
                <a:ea typeface="Arial Narrow"/>
                <a:cs typeface="Arial Narrow"/>
              </a:defRPr>
            </a:pPr>
            <a:endParaRPr lang="en-US"/>
          </a:p>
        </c:txPr>
        <c:crossAx val="80459264"/>
        <c:crosses val="autoZero"/>
        <c:crossBetween val="between"/>
      </c:valAx>
      <c:spPr>
        <a:solidFill>
          <a:schemeClr val="bg1">
            <a:lumMod val="85000"/>
          </a:schemeClr>
        </a:solidFill>
        <a:ln w="9525">
          <a:solidFill>
            <a:srgbClr val="000000"/>
          </a:solidFill>
          <a:round/>
        </a:ln>
        <a:effectLst/>
      </c:spPr>
    </c:plotArea>
    <c:legend>
      <c:legendPos val="t"/>
      <c:legendEntry>
        <c:idx val="0"/>
        <c:delete val="1"/>
      </c:legendEntry>
      <c:legendEntry>
        <c:idx val="1"/>
        <c:delete val="1"/>
      </c:legendEntry>
      <c:layout>
        <c:manualLayout>
          <c:xMode val="edge"/>
          <c:yMode val="edge"/>
          <c:x val="8.8163351965941494E-2"/>
          <c:y val="1.4606376833596276E-2"/>
          <c:w val="0.89536483671758604"/>
          <c:h val="6.9822892157885064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9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1000"/>
      </a:pPr>
      <a:endParaRPr lang="en-US"/>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6174168851837762E-3"/>
          <c:y val="0.12329162248943648"/>
          <c:w val="0.98922822889352025"/>
          <c:h val="0.87305678330216452"/>
        </c:manualLayout>
      </c:layout>
      <c:barChart>
        <c:barDir val="col"/>
        <c:grouping val="stacked"/>
        <c:varyColors val="0"/>
        <c:ser>
          <c:idx val="2"/>
          <c:order val="2"/>
          <c:tx>
            <c:v>min</c:v>
          </c:tx>
          <c:spPr>
            <a:noFill/>
            <a:ln w="6350" cmpd="sng">
              <a:noFill/>
              <a:round/>
            </a:ln>
            <a:effectLst/>
          </c:spPr>
          <c:invertIfNegative val="0"/>
          <c:cat>
            <c:strLit>
              <c:ptCount val="39"/>
              <c:pt idx="0">
                <c:v>RUS</c:v>
              </c:pt>
              <c:pt idx="1">
                <c:v>IRL</c:v>
              </c:pt>
              <c:pt idx="2">
                <c:v>HUN</c:v>
              </c:pt>
              <c:pt idx="3">
                <c:v>GRC</c:v>
              </c:pt>
              <c:pt idx="4">
                <c:v>FRA</c:v>
              </c:pt>
              <c:pt idx="5">
                <c:v>PRT</c:v>
              </c:pt>
              <c:pt idx="6">
                <c:v>BEL</c:v>
              </c:pt>
              <c:pt idx="7">
                <c:v>CAN</c:v>
              </c:pt>
              <c:pt idx="8">
                <c:v>GBR</c:v>
              </c:pt>
              <c:pt idx="9">
                <c:v>CHL</c:v>
              </c:pt>
              <c:pt idx="10">
                <c:v>AUT</c:v>
              </c:pt>
              <c:pt idx="11">
                <c:v>TUR</c:v>
              </c:pt>
              <c:pt idx="12">
                <c:v>AUS</c:v>
              </c:pt>
              <c:pt idx="13">
                <c:v>NOR</c:v>
              </c:pt>
              <c:pt idx="14">
                <c:v>NLD</c:v>
              </c:pt>
              <c:pt idx="15">
                <c:v>ZAF</c:v>
              </c:pt>
              <c:pt idx="16">
                <c:v>CZE</c:v>
              </c:pt>
              <c:pt idx="17">
                <c:v>USA</c:v>
              </c:pt>
              <c:pt idx="18">
                <c:v>ISL</c:v>
              </c:pt>
              <c:pt idx="19">
                <c:v>SVN</c:v>
              </c:pt>
              <c:pt idx="20">
                <c:v>ESP</c:v>
              </c:pt>
              <c:pt idx="21">
                <c:v>NZL</c:v>
              </c:pt>
              <c:pt idx="22">
                <c:v>KOR</c:v>
              </c:pt>
              <c:pt idx="23">
                <c:v>EST</c:v>
              </c:pt>
              <c:pt idx="24">
                <c:v>CHN</c:v>
              </c:pt>
              <c:pt idx="25">
                <c:v>MEX</c:v>
              </c:pt>
              <c:pt idx="26">
                <c:v>DNK</c:v>
              </c:pt>
              <c:pt idx="27">
                <c:v>ITA</c:v>
              </c:pt>
              <c:pt idx="28">
                <c:v>JPN</c:v>
              </c:pt>
              <c:pt idx="29">
                <c:v>LVA</c:v>
              </c:pt>
              <c:pt idx="30">
                <c:v>SVK</c:v>
              </c:pt>
              <c:pt idx="31">
                <c:v>FIN</c:v>
              </c:pt>
              <c:pt idx="32">
                <c:v>DEU</c:v>
              </c:pt>
              <c:pt idx="33">
                <c:v>CHE</c:v>
              </c:pt>
              <c:pt idx="34">
                <c:v>SWE</c:v>
              </c:pt>
              <c:pt idx="36">
                <c:v>ISR</c:v>
              </c:pt>
              <c:pt idx="37">
                <c:v>BRA</c:v>
              </c:pt>
              <c:pt idx="38">
                <c:v>POL</c:v>
              </c:pt>
            </c:strLit>
          </c:cat>
          <c:val>
            <c:numRef>
              <c:f>'Panel 2'!$L$44:$L$81</c:f>
              <c:numCache>
                <c:formatCode>0.0000</c:formatCode>
                <c:ptCount val="38"/>
                <c:pt idx="0">
                  <c:v>0.41000000000000003</c:v>
                </c:pt>
                <c:pt idx="1">
                  <c:v>0.12000000000000001</c:v>
                </c:pt>
                <c:pt idx="2">
                  <c:v>0.24</c:v>
                </c:pt>
                <c:pt idx="3">
                  <c:v>0.30000000000000004</c:v>
                </c:pt>
                <c:pt idx="4">
                  <c:v>0.08</c:v>
                </c:pt>
                <c:pt idx="5">
                  <c:v>0.11000000000000001</c:v>
                </c:pt>
                <c:pt idx="6">
                  <c:v>0.17</c:v>
                </c:pt>
                <c:pt idx="7">
                  <c:v>0.22999999999999998</c:v>
                </c:pt>
                <c:pt idx="8">
                  <c:v>0.11000000000000001</c:v>
                </c:pt>
                <c:pt idx="9">
                  <c:v>0.13</c:v>
                </c:pt>
                <c:pt idx="10">
                  <c:v>0.12</c:v>
                </c:pt>
                <c:pt idx="11">
                  <c:v>0.18</c:v>
                </c:pt>
                <c:pt idx="12">
                  <c:v>0.1</c:v>
                </c:pt>
                <c:pt idx="13">
                  <c:v>0.15</c:v>
                </c:pt>
                <c:pt idx="14">
                  <c:v>0.15</c:v>
                </c:pt>
                <c:pt idx="15">
                  <c:v>0.08</c:v>
                </c:pt>
                <c:pt idx="16">
                  <c:v>0.11</c:v>
                </c:pt>
                <c:pt idx="17">
                  <c:v>0.15</c:v>
                </c:pt>
                <c:pt idx="19">
                  <c:v>0.09</c:v>
                </c:pt>
                <c:pt idx="20">
                  <c:v>0.1</c:v>
                </c:pt>
                <c:pt idx="22">
                  <c:v>0.08</c:v>
                </c:pt>
                <c:pt idx="23">
                  <c:v>0.04</c:v>
                </c:pt>
                <c:pt idx="24">
                  <c:v>0.02</c:v>
                </c:pt>
                <c:pt idx="25">
                  <c:v>0.04</c:v>
                </c:pt>
                <c:pt idx="26">
                  <c:v>7.0000000000000007E-2</c:v>
                </c:pt>
                <c:pt idx="27">
                  <c:v>6.9999999999999993E-2</c:v>
                </c:pt>
                <c:pt idx="28">
                  <c:v>0.04</c:v>
                </c:pt>
                <c:pt idx="29">
                  <c:v>0.06</c:v>
                </c:pt>
                <c:pt idx="31">
                  <c:v>5.0374000000000002E-2</c:v>
                </c:pt>
                <c:pt idx="32">
                  <c:v>0.05</c:v>
                </c:pt>
                <c:pt idx="33">
                  <c:v>3.0000000000000001E-3</c:v>
                </c:pt>
                <c:pt idx="35">
                  <c:v>0.02</c:v>
                </c:pt>
                <c:pt idx="36">
                  <c:v>0.01</c:v>
                </c:pt>
                <c:pt idx="37">
                  <c:v>0.01</c:v>
                </c:pt>
              </c:numCache>
            </c:numRef>
          </c:val>
        </c:ser>
        <c:ser>
          <c:idx val="3"/>
          <c:order val="3"/>
          <c:tx>
            <c:v>abs</c:v>
          </c:tx>
          <c:spPr>
            <a:solidFill>
              <a:srgbClr val="95B3D7"/>
            </a:solidFill>
            <a:ln w="6350" cmpd="sng">
              <a:noFill/>
              <a:round/>
            </a:ln>
            <a:effectLst/>
          </c:spPr>
          <c:invertIfNegative val="0"/>
          <c:cat>
            <c:strLit>
              <c:ptCount val="39"/>
              <c:pt idx="0">
                <c:v>RUS</c:v>
              </c:pt>
              <c:pt idx="1">
                <c:v>IRL</c:v>
              </c:pt>
              <c:pt idx="2">
                <c:v>HUN</c:v>
              </c:pt>
              <c:pt idx="3">
                <c:v>GRC</c:v>
              </c:pt>
              <c:pt idx="4">
                <c:v>FRA</c:v>
              </c:pt>
              <c:pt idx="5">
                <c:v>PRT</c:v>
              </c:pt>
              <c:pt idx="6">
                <c:v>BEL</c:v>
              </c:pt>
              <c:pt idx="7">
                <c:v>CAN</c:v>
              </c:pt>
              <c:pt idx="8">
                <c:v>GBR</c:v>
              </c:pt>
              <c:pt idx="9">
                <c:v>CHL</c:v>
              </c:pt>
              <c:pt idx="10">
                <c:v>AUT</c:v>
              </c:pt>
              <c:pt idx="11">
                <c:v>TUR</c:v>
              </c:pt>
              <c:pt idx="12">
                <c:v>AUS</c:v>
              </c:pt>
              <c:pt idx="13">
                <c:v>NOR</c:v>
              </c:pt>
              <c:pt idx="14">
                <c:v>NLD</c:v>
              </c:pt>
              <c:pt idx="15">
                <c:v>ZAF</c:v>
              </c:pt>
              <c:pt idx="16">
                <c:v>CZE</c:v>
              </c:pt>
              <c:pt idx="17">
                <c:v>USA</c:v>
              </c:pt>
              <c:pt idx="18">
                <c:v>ISL</c:v>
              </c:pt>
              <c:pt idx="19">
                <c:v>SVN</c:v>
              </c:pt>
              <c:pt idx="20">
                <c:v>ESP</c:v>
              </c:pt>
              <c:pt idx="21">
                <c:v>NZL</c:v>
              </c:pt>
              <c:pt idx="22">
                <c:v>KOR</c:v>
              </c:pt>
              <c:pt idx="23">
                <c:v>EST</c:v>
              </c:pt>
              <c:pt idx="24">
                <c:v>CHN</c:v>
              </c:pt>
              <c:pt idx="25">
                <c:v>MEX</c:v>
              </c:pt>
              <c:pt idx="26">
                <c:v>DNK</c:v>
              </c:pt>
              <c:pt idx="27">
                <c:v>ITA</c:v>
              </c:pt>
              <c:pt idx="28">
                <c:v>JPN</c:v>
              </c:pt>
              <c:pt idx="29">
                <c:v>LVA</c:v>
              </c:pt>
              <c:pt idx="30">
                <c:v>SVK</c:v>
              </c:pt>
              <c:pt idx="31">
                <c:v>FIN</c:v>
              </c:pt>
              <c:pt idx="32">
                <c:v>DEU</c:v>
              </c:pt>
              <c:pt idx="33">
                <c:v>CHE</c:v>
              </c:pt>
              <c:pt idx="34">
                <c:v>SWE</c:v>
              </c:pt>
              <c:pt idx="36">
                <c:v>ISR</c:v>
              </c:pt>
              <c:pt idx="37">
                <c:v>BRA</c:v>
              </c:pt>
              <c:pt idx="38">
                <c:v>POL</c:v>
              </c:pt>
            </c:strLit>
          </c:cat>
          <c:val>
            <c:numRef>
              <c:f>'Panel 2'!$K$44:$K$81</c:f>
              <c:numCache>
                <c:formatCode>0.0000</c:formatCode>
                <c:ptCount val="38"/>
                <c:pt idx="1">
                  <c:v>0.28000000000000003</c:v>
                </c:pt>
                <c:pt idx="2">
                  <c:v>0.15000000000000002</c:v>
                </c:pt>
                <c:pt idx="3">
                  <c:v>5.9999999999999942E-2</c:v>
                </c:pt>
                <c:pt idx="4">
                  <c:v>0.27999999999999997</c:v>
                </c:pt>
                <c:pt idx="5">
                  <c:v>0.19999999999999998</c:v>
                </c:pt>
                <c:pt idx="6">
                  <c:v>0.1</c:v>
                </c:pt>
                <c:pt idx="7">
                  <c:v>3.0000000000000027E-2</c:v>
                </c:pt>
                <c:pt idx="8">
                  <c:v>0.13</c:v>
                </c:pt>
                <c:pt idx="9">
                  <c:v>7.0000000000000007E-2</c:v>
                </c:pt>
                <c:pt idx="10">
                  <c:v>8.0000000000000016E-2</c:v>
                </c:pt>
                <c:pt idx="11">
                  <c:v>4.0000000000000008E-2</c:v>
                </c:pt>
                <c:pt idx="12">
                  <c:v>7.9999999999999988E-2</c:v>
                </c:pt>
                <c:pt idx="13">
                  <c:v>2.0000000000000018E-2</c:v>
                </c:pt>
                <c:pt idx="14">
                  <c:v>1.0000000000000009E-2</c:v>
                </c:pt>
                <c:pt idx="15">
                  <c:v>7.0000000000000021E-2</c:v>
                </c:pt>
                <c:pt idx="16">
                  <c:v>4.0000000000000022E-2</c:v>
                </c:pt>
                <c:pt idx="17">
                  <c:v>1.0000000000000009E-2</c:v>
                </c:pt>
                <c:pt idx="19">
                  <c:v>4.0000000000000008E-2</c:v>
                </c:pt>
                <c:pt idx="20">
                  <c:v>0.03</c:v>
                </c:pt>
                <c:pt idx="22">
                  <c:v>3.9999999999999994E-2</c:v>
                </c:pt>
                <c:pt idx="23">
                  <c:v>0.04</c:v>
                </c:pt>
                <c:pt idx="24">
                  <c:v>0.06</c:v>
                </c:pt>
                <c:pt idx="25">
                  <c:v>0.04</c:v>
                </c:pt>
                <c:pt idx="26">
                  <c:v>9.999999999999995E-3</c:v>
                </c:pt>
                <c:pt idx="27">
                  <c:v>2.0000000000000004E-2</c:v>
                </c:pt>
                <c:pt idx="28">
                  <c:v>1.9999999999999997E-2</c:v>
                </c:pt>
                <c:pt idx="29">
                  <c:v>0.03</c:v>
                </c:pt>
                <c:pt idx="31">
                  <c:v>1.9626000000000005E-2</c:v>
                </c:pt>
                <c:pt idx="32">
                  <c:v>0.06</c:v>
                </c:pt>
                <c:pt idx="33">
                  <c:v>0.02</c:v>
                </c:pt>
                <c:pt idx="35">
                  <c:v>9.9999999999999985E-3</c:v>
                </c:pt>
                <c:pt idx="36">
                  <c:v>3.0000000000000009E-3</c:v>
                </c:pt>
                <c:pt idx="37">
                  <c:v>0.04</c:v>
                </c:pt>
              </c:numCache>
            </c:numRef>
          </c:val>
        </c:ser>
        <c:dLbls>
          <c:showLegendKey val="0"/>
          <c:showVal val="0"/>
          <c:showCatName val="0"/>
          <c:showSerName val="0"/>
          <c:showPercent val="0"/>
          <c:showBubbleSize val="0"/>
        </c:dLbls>
        <c:gapWidth val="70"/>
        <c:overlap val="100"/>
        <c:axId val="82789888"/>
        <c:axId val="82887040"/>
      </c:barChart>
      <c:lineChart>
        <c:grouping val="standard"/>
        <c:varyColors val="0"/>
        <c:ser>
          <c:idx val="0"/>
          <c:order val="0"/>
          <c:tx>
            <c:v>2006 or nearest data available</c:v>
          </c:tx>
          <c:spPr>
            <a:ln w="6350" cap="rnd" cmpd="sng" algn="ctr">
              <a:noFill/>
              <a:prstDash val="solid"/>
              <a:round/>
            </a:ln>
            <a:effectLst/>
          </c:spPr>
          <c:marker>
            <c:symbol val="circle"/>
            <c:size val="10"/>
            <c:spPr>
              <a:solidFill>
                <a:srgbClr val="95B3D7"/>
              </a:solidFill>
              <a:ln w="6350" cap="flat" cmpd="sng" algn="ctr">
                <a:solidFill>
                  <a:schemeClr val="bg1"/>
                </a:solidFill>
                <a:prstDash val="solid"/>
                <a:round/>
              </a:ln>
              <a:effectLst/>
            </c:spPr>
          </c:marker>
          <c:cat>
            <c:strRef>
              <c:f>'Panel 2'!$B$44:$B$81</c:f>
              <c:strCache>
                <c:ptCount val="38"/>
                <c:pt idx="0">
                  <c:v>Russian Federation</c:v>
                </c:pt>
                <c:pt idx="1">
                  <c:v>Belgium</c:v>
                </c:pt>
                <c:pt idx="2">
                  <c:v>France</c:v>
                </c:pt>
                <c:pt idx="3">
                  <c:v>Korea</c:v>
                </c:pt>
                <c:pt idx="4">
                  <c:v>Ireland</c:v>
                </c:pt>
                <c:pt idx="5">
                  <c:v>Hungary</c:v>
                </c:pt>
                <c:pt idx="6">
                  <c:v>Austria</c:v>
                </c:pt>
                <c:pt idx="7">
                  <c:v>United States</c:v>
                </c:pt>
                <c:pt idx="8">
                  <c:v>Slovenia</c:v>
                </c:pt>
                <c:pt idx="9">
                  <c:v>United Kingdom</c:v>
                </c:pt>
                <c:pt idx="10">
                  <c:v>Australia</c:v>
                </c:pt>
                <c:pt idx="11">
                  <c:v>Canada</c:v>
                </c:pt>
                <c:pt idx="12">
                  <c:v>Netherlands</c:v>
                </c:pt>
                <c:pt idx="13">
                  <c:v>Japan</c:v>
                </c:pt>
                <c:pt idx="14">
                  <c:v>Czech Republic</c:v>
                </c:pt>
                <c:pt idx="15">
                  <c:v>Portugal</c:v>
                </c:pt>
                <c:pt idx="16">
                  <c:v>Norway</c:v>
                </c:pt>
                <c:pt idx="17">
                  <c:v>Iceland</c:v>
                </c:pt>
                <c:pt idx="18">
                  <c:v>Sweden</c:v>
                </c:pt>
                <c:pt idx="19">
                  <c:v>Denmark</c:v>
                </c:pt>
                <c:pt idx="20">
                  <c:v>China</c:v>
                </c:pt>
                <c:pt idx="21">
                  <c:v>Israel</c:v>
                </c:pt>
                <c:pt idx="22">
                  <c:v>Spain</c:v>
                </c:pt>
                <c:pt idx="23">
                  <c:v>Turkey</c:v>
                </c:pt>
                <c:pt idx="24">
                  <c:v>Greece</c:v>
                </c:pt>
                <c:pt idx="25">
                  <c:v>Brazil</c:v>
                </c:pt>
                <c:pt idx="26">
                  <c:v>Germany</c:v>
                </c:pt>
                <c:pt idx="27">
                  <c:v>Finland</c:v>
                </c:pt>
                <c:pt idx="28">
                  <c:v>Estonia</c:v>
                </c:pt>
                <c:pt idx="29">
                  <c:v>New Zealand</c:v>
                </c:pt>
                <c:pt idx="30">
                  <c:v>Poland</c:v>
                </c:pt>
                <c:pt idx="31">
                  <c:v>Italy</c:v>
                </c:pt>
                <c:pt idx="32">
                  <c:v>South Africa</c:v>
                </c:pt>
                <c:pt idx="33">
                  <c:v>Chile</c:v>
                </c:pt>
                <c:pt idx="34">
                  <c:v>Slovak Republic</c:v>
                </c:pt>
                <c:pt idx="35">
                  <c:v>Switzerland</c:v>
                </c:pt>
                <c:pt idx="36">
                  <c:v>Latvia</c:v>
                </c:pt>
                <c:pt idx="37">
                  <c:v>Mexico</c:v>
                </c:pt>
              </c:strCache>
            </c:strRef>
          </c:cat>
          <c:val>
            <c:numRef>
              <c:f>'Panel 2'!$I$44:$I$81</c:f>
              <c:numCache>
                <c:formatCode>0.0000</c:formatCode>
                <c:ptCount val="38"/>
                <c:pt idx="1">
                  <c:v>0.12000000000000001</c:v>
                </c:pt>
                <c:pt idx="2">
                  <c:v>0.24</c:v>
                </c:pt>
                <c:pt idx="3">
                  <c:v>0.30000000000000004</c:v>
                </c:pt>
                <c:pt idx="4">
                  <c:v>0.08</c:v>
                </c:pt>
                <c:pt idx="5">
                  <c:v>0.11000000000000001</c:v>
                </c:pt>
                <c:pt idx="6">
                  <c:v>0.17</c:v>
                </c:pt>
                <c:pt idx="7">
                  <c:v>0.22999999999999998</c:v>
                </c:pt>
                <c:pt idx="8">
                  <c:v>0.11000000000000001</c:v>
                </c:pt>
                <c:pt idx="9">
                  <c:v>0.13</c:v>
                </c:pt>
                <c:pt idx="10">
                  <c:v>0.12</c:v>
                </c:pt>
                <c:pt idx="11">
                  <c:v>0.22</c:v>
                </c:pt>
                <c:pt idx="12">
                  <c:v>0.1</c:v>
                </c:pt>
                <c:pt idx="13">
                  <c:v>0.15</c:v>
                </c:pt>
                <c:pt idx="14">
                  <c:v>0.15</c:v>
                </c:pt>
                <c:pt idx="15">
                  <c:v>0.08</c:v>
                </c:pt>
                <c:pt idx="16">
                  <c:v>0.11</c:v>
                </c:pt>
                <c:pt idx="17">
                  <c:v>0.16</c:v>
                </c:pt>
                <c:pt idx="18">
                  <c:v>0.11</c:v>
                </c:pt>
                <c:pt idx="19">
                  <c:v>0.09</c:v>
                </c:pt>
                <c:pt idx="20">
                  <c:v>0.1</c:v>
                </c:pt>
                <c:pt idx="22">
                  <c:v>0.12</c:v>
                </c:pt>
                <c:pt idx="23">
                  <c:v>0.04</c:v>
                </c:pt>
                <c:pt idx="24">
                  <c:v>0.02</c:v>
                </c:pt>
                <c:pt idx="25">
                  <c:v>0.04</c:v>
                </c:pt>
                <c:pt idx="26">
                  <c:v>0.08</c:v>
                </c:pt>
                <c:pt idx="27">
                  <c:v>0.09</c:v>
                </c:pt>
                <c:pt idx="28">
                  <c:v>0.04</c:v>
                </c:pt>
                <c:pt idx="29">
                  <c:v>0.09</c:v>
                </c:pt>
                <c:pt idx="31">
                  <c:v>7.0000000000000007E-2</c:v>
                </c:pt>
                <c:pt idx="32">
                  <c:v>0.11</c:v>
                </c:pt>
                <c:pt idx="33">
                  <c:v>3.0000000000000001E-3</c:v>
                </c:pt>
                <c:pt idx="35">
                  <c:v>0.03</c:v>
                </c:pt>
                <c:pt idx="36">
                  <c:v>0.01</c:v>
                </c:pt>
                <c:pt idx="37">
                  <c:v>0.05</c:v>
                </c:pt>
              </c:numCache>
            </c:numRef>
          </c:val>
          <c:smooth val="0"/>
        </c:ser>
        <c:ser>
          <c:idx val="1"/>
          <c:order val="1"/>
          <c:tx>
            <c:v>2014 or latest data available </c:v>
          </c:tx>
          <c:spPr>
            <a:ln w="6350" cap="rnd" cmpd="sng" algn="ctr">
              <a:noFill/>
              <a:prstDash val="solid"/>
              <a:round/>
            </a:ln>
            <a:effectLst/>
          </c:spPr>
          <c:marker>
            <c:symbol val="circle"/>
            <c:size val="8"/>
            <c:spPr>
              <a:solidFill>
                <a:schemeClr val="tx2">
                  <a:lumMod val="75000"/>
                </a:schemeClr>
              </a:solidFill>
              <a:ln w="6350" cap="flat" cmpd="sng" algn="ctr">
                <a:solidFill>
                  <a:schemeClr val="accent1">
                    <a:lumMod val="75000"/>
                  </a:schemeClr>
                </a:solidFill>
                <a:prstDash val="solid"/>
                <a:round/>
              </a:ln>
              <a:effectLst/>
            </c:spPr>
          </c:marker>
          <c:cat>
            <c:strRef>
              <c:f>'Panel 2'!$B$44:$B$81</c:f>
              <c:strCache>
                <c:ptCount val="38"/>
                <c:pt idx="0">
                  <c:v>Russian Federation</c:v>
                </c:pt>
                <c:pt idx="1">
                  <c:v>Belgium</c:v>
                </c:pt>
                <c:pt idx="2">
                  <c:v>France</c:v>
                </c:pt>
                <c:pt idx="3">
                  <c:v>Korea</c:v>
                </c:pt>
                <c:pt idx="4">
                  <c:v>Ireland</c:v>
                </c:pt>
                <c:pt idx="5">
                  <c:v>Hungary</c:v>
                </c:pt>
                <c:pt idx="6">
                  <c:v>Austria</c:v>
                </c:pt>
                <c:pt idx="7">
                  <c:v>United States</c:v>
                </c:pt>
                <c:pt idx="8">
                  <c:v>Slovenia</c:v>
                </c:pt>
                <c:pt idx="9">
                  <c:v>United Kingdom</c:v>
                </c:pt>
                <c:pt idx="10">
                  <c:v>Australia</c:v>
                </c:pt>
                <c:pt idx="11">
                  <c:v>Canada</c:v>
                </c:pt>
                <c:pt idx="12">
                  <c:v>Netherlands</c:v>
                </c:pt>
                <c:pt idx="13">
                  <c:v>Japan</c:v>
                </c:pt>
                <c:pt idx="14">
                  <c:v>Czech Republic</c:v>
                </c:pt>
                <c:pt idx="15">
                  <c:v>Portugal</c:v>
                </c:pt>
                <c:pt idx="16">
                  <c:v>Norway</c:v>
                </c:pt>
                <c:pt idx="17">
                  <c:v>Iceland</c:v>
                </c:pt>
                <c:pt idx="18">
                  <c:v>Sweden</c:v>
                </c:pt>
                <c:pt idx="19">
                  <c:v>Denmark</c:v>
                </c:pt>
                <c:pt idx="20">
                  <c:v>China</c:v>
                </c:pt>
                <c:pt idx="21">
                  <c:v>Israel</c:v>
                </c:pt>
                <c:pt idx="22">
                  <c:v>Spain</c:v>
                </c:pt>
                <c:pt idx="23">
                  <c:v>Turkey</c:v>
                </c:pt>
                <c:pt idx="24">
                  <c:v>Greece</c:v>
                </c:pt>
                <c:pt idx="25">
                  <c:v>Brazil</c:v>
                </c:pt>
                <c:pt idx="26">
                  <c:v>Germany</c:v>
                </c:pt>
                <c:pt idx="27">
                  <c:v>Finland</c:v>
                </c:pt>
                <c:pt idx="28">
                  <c:v>Estonia</c:v>
                </c:pt>
                <c:pt idx="29">
                  <c:v>New Zealand</c:v>
                </c:pt>
                <c:pt idx="30">
                  <c:v>Poland</c:v>
                </c:pt>
                <c:pt idx="31">
                  <c:v>Italy</c:v>
                </c:pt>
                <c:pt idx="32">
                  <c:v>South Africa</c:v>
                </c:pt>
                <c:pt idx="33">
                  <c:v>Chile</c:v>
                </c:pt>
                <c:pt idx="34">
                  <c:v>Slovak Republic</c:v>
                </c:pt>
                <c:pt idx="35">
                  <c:v>Switzerland</c:v>
                </c:pt>
                <c:pt idx="36">
                  <c:v>Latvia</c:v>
                </c:pt>
                <c:pt idx="37">
                  <c:v>Mexico</c:v>
                </c:pt>
              </c:strCache>
            </c:strRef>
          </c:cat>
          <c:val>
            <c:numRef>
              <c:f>'Panel 2'!$F$44:$F$81</c:f>
              <c:numCache>
                <c:formatCode>0.0000</c:formatCode>
                <c:ptCount val="38"/>
                <c:pt idx="0">
                  <c:v>0.41000000000000003</c:v>
                </c:pt>
                <c:pt idx="1">
                  <c:v>0.4</c:v>
                </c:pt>
                <c:pt idx="2">
                  <c:v>0.39</c:v>
                </c:pt>
                <c:pt idx="3">
                  <c:v>0.36</c:v>
                </c:pt>
                <c:pt idx="4">
                  <c:v>0.36</c:v>
                </c:pt>
                <c:pt idx="5">
                  <c:v>0.31</c:v>
                </c:pt>
                <c:pt idx="6">
                  <c:v>0.27</c:v>
                </c:pt>
                <c:pt idx="7">
                  <c:v>0.26</c:v>
                </c:pt>
                <c:pt idx="8">
                  <c:v>0.24000000000000002</c:v>
                </c:pt>
                <c:pt idx="9">
                  <c:v>0.2</c:v>
                </c:pt>
                <c:pt idx="10">
                  <c:v>0.2</c:v>
                </c:pt>
                <c:pt idx="11">
                  <c:v>0.18</c:v>
                </c:pt>
                <c:pt idx="12">
                  <c:v>0.18</c:v>
                </c:pt>
                <c:pt idx="13">
                  <c:v>0.17</c:v>
                </c:pt>
                <c:pt idx="14">
                  <c:v>0.16</c:v>
                </c:pt>
                <c:pt idx="15">
                  <c:v>0.15000000000000002</c:v>
                </c:pt>
                <c:pt idx="16">
                  <c:v>0.15000000000000002</c:v>
                </c:pt>
                <c:pt idx="17">
                  <c:v>0.15</c:v>
                </c:pt>
                <c:pt idx="18">
                  <c:v>0.13750000000000001</c:v>
                </c:pt>
                <c:pt idx="19">
                  <c:v>0.13</c:v>
                </c:pt>
                <c:pt idx="20">
                  <c:v>0.13</c:v>
                </c:pt>
                <c:pt idx="21">
                  <c:v>0.10750000000000001</c:v>
                </c:pt>
                <c:pt idx="22">
                  <c:v>0.08</c:v>
                </c:pt>
                <c:pt idx="23">
                  <c:v>0.08</c:v>
                </c:pt>
                <c:pt idx="24">
                  <c:v>0.08</c:v>
                </c:pt>
                <c:pt idx="25">
                  <c:v>0.08</c:v>
                </c:pt>
                <c:pt idx="26">
                  <c:v>7.0000000000000007E-2</c:v>
                </c:pt>
                <c:pt idx="27">
                  <c:v>6.9999999999999993E-2</c:v>
                </c:pt>
                <c:pt idx="28">
                  <c:v>0.06</c:v>
                </c:pt>
                <c:pt idx="29">
                  <c:v>0.06</c:v>
                </c:pt>
                <c:pt idx="30">
                  <c:v>5.7500000000000002E-2</c:v>
                </c:pt>
                <c:pt idx="31">
                  <c:v>5.0374000000000002E-2</c:v>
                </c:pt>
                <c:pt idx="32">
                  <c:v>0.05</c:v>
                </c:pt>
                <c:pt idx="33">
                  <c:v>2.3E-2</c:v>
                </c:pt>
                <c:pt idx="34">
                  <c:v>2.00047E-2</c:v>
                </c:pt>
                <c:pt idx="35">
                  <c:v>0.02</c:v>
                </c:pt>
                <c:pt idx="36">
                  <c:v>1.3000000000000001E-2</c:v>
                </c:pt>
                <c:pt idx="37">
                  <c:v>0.01</c:v>
                </c:pt>
              </c:numCache>
            </c:numRef>
          </c:val>
          <c:smooth val="0"/>
        </c:ser>
        <c:dLbls>
          <c:showLegendKey val="0"/>
          <c:showVal val="0"/>
          <c:showCatName val="0"/>
          <c:showSerName val="0"/>
          <c:showPercent val="0"/>
          <c:showBubbleSize val="0"/>
        </c:dLbls>
        <c:marker val="1"/>
        <c:smooth val="0"/>
        <c:axId val="82789888"/>
        <c:axId val="82887040"/>
      </c:lineChart>
      <c:catAx>
        <c:axId val="82789888"/>
        <c:scaling>
          <c:orientation val="minMax"/>
        </c:scaling>
        <c:delete val="0"/>
        <c:axPos val="b"/>
        <c:majorGridlines>
          <c:spPr>
            <a:ln w="12700"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900" b="0" i="0">
                <a:solidFill>
                  <a:srgbClr val="000000"/>
                </a:solidFill>
                <a:latin typeface="Arial Narrow"/>
                <a:ea typeface="Arial Narrow"/>
                <a:cs typeface="Arial Narrow"/>
              </a:defRPr>
            </a:pPr>
            <a:endParaRPr lang="en-US"/>
          </a:p>
        </c:txPr>
        <c:crossAx val="82887040"/>
        <c:crosses val="autoZero"/>
        <c:auto val="1"/>
        <c:lblAlgn val="ctr"/>
        <c:lblOffset val="0"/>
        <c:tickLblSkip val="1"/>
        <c:noMultiLvlLbl val="0"/>
      </c:catAx>
      <c:valAx>
        <c:axId val="82887040"/>
        <c:scaling>
          <c:orientation val="minMax"/>
          <c:max val="0.5"/>
          <c:min val="0"/>
        </c:scaling>
        <c:delete val="0"/>
        <c:axPos val="l"/>
        <c:majorGridlines>
          <c:spPr>
            <a:ln w="9525" cmpd="sng">
              <a:solidFill>
                <a:srgbClr val="FFFFFF"/>
              </a:solidFill>
              <a:prstDash val="solid"/>
            </a:ln>
          </c:spPr>
        </c:majorGridlines>
        <c:title>
          <c:tx>
            <c:rich>
              <a:bodyPr rot="0" vert="horz"/>
              <a:lstStyle/>
              <a:p>
                <a:pPr>
                  <a:defRPr sz="900" b="0" i="0">
                    <a:solidFill>
                      <a:srgbClr val="000000"/>
                    </a:solidFill>
                    <a:latin typeface="Arial Narrow"/>
                  </a:defRPr>
                </a:pPr>
                <a:r>
                  <a:rPr lang="en-GB" sz="900" b="0" i="0">
                    <a:solidFill>
                      <a:srgbClr val="000000"/>
                    </a:solidFill>
                    <a:latin typeface="Arial Narrow"/>
                  </a:rPr>
                  <a:t>%</a:t>
                </a:r>
              </a:p>
            </c:rich>
          </c:tx>
          <c:layout>
            <c:manualLayout>
              <c:xMode val="edge"/>
              <c:yMode val="edge"/>
              <c:x val="4.275527994900117E-2"/>
              <c:y val="8.3986666793178594E-2"/>
            </c:manualLayout>
          </c:layout>
          <c:overlay val="0"/>
        </c:title>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900" b="0" i="0">
                <a:solidFill>
                  <a:srgbClr val="000000"/>
                </a:solidFill>
                <a:latin typeface="Arial Narrow"/>
                <a:ea typeface="Arial Narrow"/>
                <a:cs typeface="Arial Narrow"/>
              </a:defRPr>
            </a:pPr>
            <a:endParaRPr lang="en-US"/>
          </a:p>
        </c:txPr>
        <c:crossAx val="82789888"/>
        <c:crosses val="autoZero"/>
        <c:crossBetween val="between"/>
        <c:majorUnit val="0.1"/>
      </c:valAx>
      <c:spPr>
        <a:solidFill>
          <a:schemeClr val="bg1">
            <a:lumMod val="85000"/>
          </a:schemeClr>
        </a:solidFill>
        <a:ln w="9525">
          <a:solidFill>
            <a:srgbClr val="000000"/>
          </a:solidFill>
          <a:round/>
        </a:ln>
        <a:effectLst/>
      </c:spPr>
    </c:plotArea>
    <c:legend>
      <c:legendPos val="t"/>
      <c:legendEntry>
        <c:idx val="0"/>
        <c:delete val="1"/>
      </c:legendEntry>
      <c:legendEntry>
        <c:idx val="1"/>
        <c:delete val="1"/>
      </c:legendEntry>
      <c:layout>
        <c:manualLayout>
          <c:xMode val="edge"/>
          <c:yMode val="edge"/>
          <c:x val="0.10489974788966586"/>
          <c:y val="1.4606376833596276E-2"/>
          <c:w val="0.87862843292952475"/>
          <c:h val="5.4773913125986042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900" b="0" i="0">
              <a:solidFill>
                <a:srgbClr val="000000"/>
              </a:solidFill>
              <a:latin typeface="Arial Narrow"/>
              <a:ea typeface="Arial Narrow"/>
              <a:cs typeface="Arial Narrow"/>
            </a:defRPr>
          </a:pPr>
          <a:endParaRPr lang="en-US"/>
        </a:p>
      </c:txPr>
    </c:legend>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1000"/>
      </a:pPr>
      <a:endParaRPr lang="en-US"/>
    </a:p>
  </c:tx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57150</xdr:colOff>
      <xdr:row>16</xdr:row>
      <xdr:rowOff>57149</xdr:rowOff>
    </xdr:from>
    <xdr:to>
      <xdr:col>9</xdr:col>
      <xdr:colOff>76200</xdr:colOff>
      <xdr:row>37</xdr:row>
      <xdr:rowOff>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0.11884</cdr:x>
      <cdr:y>0.09043</cdr:y>
    </cdr:from>
    <cdr:to>
      <cdr:x>0.16437</cdr:x>
      <cdr:y>0.12217</cdr:y>
    </cdr:to>
    <cdr:sp macro="" textlink="">
      <cdr:nvSpPr>
        <cdr:cNvPr id="24" name="xlamTextsS2P1"/>
        <cdr:cNvSpPr txBox="1"/>
      </cdr:nvSpPr>
      <cdr:spPr>
        <a:xfrm xmlns:a="http://schemas.openxmlformats.org/drawingml/2006/main">
          <a:off x="603194" y="314509"/>
          <a:ext cx="231105" cy="110390"/>
        </a:xfrm>
        <a:prstGeom xmlns:a="http://schemas.openxmlformats.org/drawingml/2006/main" prst="rect">
          <a:avLst/>
        </a:prstGeom>
      </cdr:spPr>
      <cdr:txBody>
        <a:bodyPr xmlns:a="http://schemas.openxmlformats.org/drawingml/2006/main" vertOverflow="clip" vert="horz" wrap="none" lIns="0" tIns="0" bIns="0" rtlCol="0">
          <a:spAutoFit/>
        </a:bodyPr>
        <a:lstStyle xmlns:a="http://schemas.openxmlformats.org/drawingml/2006/main"/>
        <a:p xmlns:a="http://schemas.openxmlformats.org/drawingml/2006/main">
          <a:pPr algn="ctr"/>
          <a:r>
            <a:rPr lang="en-GB" sz="750">
              <a:latin typeface="Arial Narrow"/>
            </a:rPr>
            <a:t>62%</a:t>
          </a:r>
        </a:p>
      </cdr:txBody>
    </cdr:sp>
  </cdr:relSizeAnchor>
  <cdr:relSizeAnchor xmlns:cdr="http://schemas.openxmlformats.org/drawingml/2006/chartDrawing">
    <cdr:from>
      <cdr:x>0.12465</cdr:x>
      <cdr:y>0.12717</cdr:y>
    </cdr:from>
    <cdr:to>
      <cdr:x>0.14646</cdr:x>
      <cdr:y>0.16706</cdr:y>
    </cdr:to>
    <cdr:sp macro="" textlink="">
      <cdr:nvSpPr>
        <cdr:cNvPr id="3" name="Oval 2"/>
        <cdr:cNvSpPr/>
      </cdr:nvSpPr>
      <cdr:spPr>
        <a:xfrm xmlns:a="http://schemas.openxmlformats.org/drawingml/2006/main" flipH="1" flipV="1">
          <a:off x="632705" y="442289"/>
          <a:ext cx="110705" cy="138734"/>
        </a:xfrm>
        <a:prstGeom xmlns:a="http://schemas.openxmlformats.org/drawingml/2006/main" prst="ellipse">
          <a:avLst/>
        </a:prstGeom>
        <a:solidFill xmlns:a="http://schemas.openxmlformats.org/drawingml/2006/main">
          <a:schemeClr val="tx2">
            <a:lumMod val="75000"/>
          </a:schemeClr>
        </a:solidFill>
        <a:ln xmlns:a="http://schemas.openxmlformats.org/drawingml/2006/main" w="3175">
          <a:solidFill>
            <a:schemeClr val="bg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drawings/drawing3.xml><?xml version="1.0" encoding="utf-8"?>
<xdr:wsDr xmlns:xdr="http://schemas.openxmlformats.org/drawingml/2006/spreadsheetDrawing" xmlns:a="http://schemas.openxmlformats.org/drawingml/2006/main">
  <xdr:twoCellAnchor>
    <xdr:from>
      <xdr:col>21</xdr:col>
      <xdr:colOff>564243</xdr:colOff>
      <xdr:row>45</xdr:row>
      <xdr:rowOff>152400</xdr:rowOff>
    </xdr:from>
    <xdr:to>
      <xdr:col>22</xdr:col>
      <xdr:colOff>21759</xdr:colOff>
      <xdr:row>46</xdr:row>
      <xdr:rowOff>55059</xdr:rowOff>
    </xdr:to>
    <xdr:sp macro="" textlink="">
      <xdr:nvSpPr>
        <xdr:cNvPr id="2" name="Diamond 1"/>
        <xdr:cNvSpPr/>
      </xdr:nvSpPr>
      <xdr:spPr bwMode="auto">
        <a:xfrm>
          <a:off x="17918793" y="3962400"/>
          <a:ext cx="67116" cy="74109"/>
        </a:xfrm>
        <a:prstGeom prst="diamond">
          <a:avLst/>
        </a:prstGeom>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p>
          <a:endParaRPr lang="en-GB"/>
        </a:p>
      </xdr:txBody>
    </xdr:sp>
    <xdr:clientData/>
  </xdr:twoCellAnchor>
  <xdr:twoCellAnchor>
    <xdr:from>
      <xdr:col>1</xdr:col>
      <xdr:colOff>38100</xdr:colOff>
      <xdr:row>16</xdr:row>
      <xdr:rowOff>76199</xdr:rowOff>
    </xdr:from>
    <xdr:to>
      <xdr:col>8</xdr:col>
      <xdr:colOff>495300</xdr:colOff>
      <xdr:row>39</xdr:row>
      <xdr:rowOff>28575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sti_in_outlook-2016-en"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oe.cd/disclaimer" TargetMode="External"/><Relationship Id="rId1" Type="http://schemas.openxmlformats.org/officeDocument/2006/relationships/hyperlink" Target="http://dx.doi.org/10.1787/sti_in_outlook-2016-en"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35"/>
  <sheetViews>
    <sheetView zoomScaleNormal="100" workbookViewId="0">
      <selection activeCell="L45" sqref="L45"/>
    </sheetView>
  </sheetViews>
  <sheetFormatPr defaultRowHeight="12" x14ac:dyDescent="0.2"/>
  <cols>
    <col min="1" max="1" width="12.28515625" style="21" customWidth="1"/>
    <col min="2" max="2" width="16.28515625" style="21" customWidth="1"/>
    <col min="3" max="3" width="16" style="21" customWidth="1"/>
    <col min="4" max="4" width="15.85546875" style="21" customWidth="1"/>
    <col min="5" max="5" width="15.28515625" style="21" customWidth="1"/>
    <col min="6" max="6" width="13" style="21" customWidth="1"/>
    <col min="7" max="7" width="11.85546875" style="21" customWidth="1"/>
    <col min="8" max="8" width="9.42578125" style="21" customWidth="1"/>
    <col min="9" max="9" width="7.140625" style="21" customWidth="1"/>
    <col min="10" max="10" width="27.5703125" style="27" bestFit="1" customWidth="1"/>
    <col min="11" max="16384" width="9.140625" style="21"/>
  </cols>
  <sheetData>
    <row r="1" spans="1:14" s="60" customFormat="1" ht="12.75" x14ac:dyDescent="0.2">
      <c r="A1" s="62" t="s">
        <v>193</v>
      </c>
      <c r="J1" s="61"/>
    </row>
    <row r="2" spans="1:14" s="60" customFormat="1" ht="12.75" x14ac:dyDescent="0.2">
      <c r="A2" s="60" t="s">
        <v>194</v>
      </c>
      <c r="B2" s="60" t="s">
        <v>195</v>
      </c>
      <c r="J2" s="61"/>
    </row>
    <row r="3" spans="1:14" s="60" customFormat="1" ht="12.75" x14ac:dyDescent="0.2">
      <c r="A3" s="60" t="s">
        <v>196</v>
      </c>
      <c r="J3" s="61"/>
    </row>
    <row r="4" spans="1:14" s="60" customFormat="1" ht="12.75" x14ac:dyDescent="0.2">
      <c r="A4" s="62" t="s">
        <v>197</v>
      </c>
      <c r="J4" s="61"/>
    </row>
    <row r="5" spans="1:14" s="60" customFormat="1" ht="12.75" x14ac:dyDescent="0.2">
      <c r="J5" s="61"/>
    </row>
    <row r="6" spans="1:14" x14ac:dyDescent="0.2">
      <c r="A6" s="21" t="s">
        <v>78</v>
      </c>
      <c r="B6" s="21" t="s">
        <v>183</v>
      </c>
    </row>
    <row r="7" spans="1:14" x14ac:dyDescent="0.2">
      <c r="A7" s="21" t="s">
        <v>132</v>
      </c>
    </row>
    <row r="8" spans="1:14" s="1" customFormat="1" x14ac:dyDescent="0.2">
      <c r="A8" s="25" t="s">
        <v>135</v>
      </c>
      <c r="B8" s="25"/>
      <c r="C8" s="24"/>
      <c r="E8" s="24"/>
      <c r="N8" s="7"/>
    </row>
    <row r="9" spans="1:14" s="1" customFormat="1" x14ac:dyDescent="0.2">
      <c r="A9" s="25"/>
      <c r="B9" s="25"/>
      <c r="C9" s="24"/>
      <c r="E9" s="24"/>
      <c r="N9" s="7"/>
    </row>
    <row r="10" spans="1:14" x14ac:dyDescent="0.2">
      <c r="A10" s="21" t="s">
        <v>79</v>
      </c>
      <c r="B10" s="34">
        <v>4.7</v>
      </c>
    </row>
    <row r="11" spans="1:14" x14ac:dyDescent="0.2">
      <c r="A11" s="21" t="s">
        <v>83</v>
      </c>
      <c r="B11" s="34">
        <v>1</v>
      </c>
    </row>
    <row r="12" spans="1:14" x14ac:dyDescent="0.2">
      <c r="A12" s="21" t="s">
        <v>80</v>
      </c>
      <c r="B12" s="31" t="s">
        <v>84</v>
      </c>
    </row>
    <row r="13" spans="1:14" x14ac:dyDescent="0.2">
      <c r="A13" s="21" t="s">
        <v>85</v>
      </c>
      <c r="B13" s="21" t="s">
        <v>184</v>
      </c>
    </row>
    <row r="14" spans="1:14" x14ac:dyDescent="0.2">
      <c r="A14" s="21" t="s">
        <v>81</v>
      </c>
      <c r="B14" s="5" t="s">
        <v>86</v>
      </c>
    </row>
    <row r="15" spans="1:14" x14ac:dyDescent="0.2">
      <c r="A15" s="21" t="s">
        <v>82</v>
      </c>
      <c r="B15" s="21" t="s">
        <v>89</v>
      </c>
    </row>
    <row r="35" spans="2:11" x14ac:dyDescent="0.2">
      <c r="G35" s="2"/>
    </row>
    <row r="36" spans="2:11" x14ac:dyDescent="0.2">
      <c r="G36" s="2"/>
    </row>
    <row r="37" spans="2:11" x14ac:dyDescent="0.2">
      <c r="G37" s="2"/>
    </row>
    <row r="39" spans="2:11" ht="12" customHeight="1" x14ac:dyDescent="0.2">
      <c r="B39" s="27"/>
      <c r="C39" s="27"/>
      <c r="D39" s="44" t="s">
        <v>185</v>
      </c>
      <c r="E39" s="44"/>
      <c r="F39" s="27"/>
      <c r="G39" s="27"/>
      <c r="H39" s="27"/>
      <c r="I39" s="27"/>
      <c r="K39" s="27"/>
    </row>
    <row r="40" spans="2:11" ht="24" x14ac:dyDescent="0.2">
      <c r="B40" s="36"/>
      <c r="C40" s="36"/>
      <c r="D40" s="45" t="s">
        <v>87</v>
      </c>
      <c r="E40" s="45" t="s">
        <v>88</v>
      </c>
      <c r="F40" s="37"/>
      <c r="G40" s="38"/>
      <c r="H40" s="39" t="s">
        <v>0</v>
      </c>
      <c r="I40" s="39" t="s">
        <v>1</v>
      </c>
      <c r="J40" s="39"/>
      <c r="K40" s="27"/>
    </row>
    <row r="41" spans="2:11" x14ac:dyDescent="0.2">
      <c r="B41" s="27" t="s">
        <v>139</v>
      </c>
      <c r="C41" s="40" t="s">
        <v>2</v>
      </c>
      <c r="D41" s="46">
        <v>61.674843189508124</v>
      </c>
      <c r="E41" s="46"/>
      <c r="F41" s="41">
        <v>2011</v>
      </c>
      <c r="G41" s="42"/>
      <c r="H41" s="46"/>
      <c r="I41" s="46"/>
      <c r="J41" s="27" t="s">
        <v>3</v>
      </c>
      <c r="K41" s="27"/>
    </row>
    <row r="42" spans="2:11" x14ac:dyDescent="0.2">
      <c r="B42" s="27" t="s">
        <v>143</v>
      </c>
      <c r="C42" s="40" t="s">
        <v>4</v>
      </c>
      <c r="D42" s="46">
        <v>31.993210636777551</v>
      </c>
      <c r="E42" s="46">
        <v>9.8860846740804007</v>
      </c>
      <c r="F42" s="41">
        <v>2014</v>
      </c>
      <c r="G42" s="40">
        <v>2006</v>
      </c>
      <c r="H42" s="46">
        <f t="shared" ref="H42:H70" si="0">(ABS(E42-D42))</f>
        <v>22.10712596269715</v>
      </c>
      <c r="I42" s="46">
        <f t="shared" ref="I42:I70" si="1">(MIN(D42,E42))</f>
        <v>9.8860846740804007</v>
      </c>
      <c r="J42" s="27" t="s">
        <v>5</v>
      </c>
      <c r="K42" s="27"/>
    </row>
    <row r="43" spans="2:11" x14ac:dyDescent="0.2">
      <c r="B43" s="27" t="s">
        <v>144</v>
      </c>
      <c r="C43" s="40" t="s">
        <v>6</v>
      </c>
      <c r="D43" s="46">
        <v>31.785334914604356</v>
      </c>
      <c r="E43" s="46">
        <v>23.123198145323883</v>
      </c>
      <c r="F43" s="41">
        <v>2014</v>
      </c>
      <c r="G43" s="40">
        <v>2006</v>
      </c>
      <c r="H43" s="46">
        <f t="shared" si="0"/>
        <v>8.6621367692804725</v>
      </c>
      <c r="I43" s="46">
        <f t="shared" si="1"/>
        <v>23.123198145323883</v>
      </c>
      <c r="J43" s="27" t="s">
        <v>7</v>
      </c>
      <c r="K43" s="27"/>
    </row>
    <row r="44" spans="2:11" x14ac:dyDescent="0.2">
      <c r="B44" s="27" t="s">
        <v>163</v>
      </c>
      <c r="C44" s="40" t="s">
        <v>8</v>
      </c>
      <c r="D44" s="46">
        <v>28.096428630663727</v>
      </c>
      <c r="E44" s="46">
        <v>11.309169232174799</v>
      </c>
      <c r="F44" s="41">
        <v>2014</v>
      </c>
      <c r="G44" s="40">
        <v>2006</v>
      </c>
      <c r="H44" s="46">
        <f t="shared" si="0"/>
        <v>16.787259398488928</v>
      </c>
      <c r="I44" s="46">
        <f t="shared" si="1"/>
        <v>11.309169232174799</v>
      </c>
      <c r="J44" s="43" t="s">
        <v>9</v>
      </c>
      <c r="K44" s="27"/>
    </row>
    <row r="45" spans="2:11" x14ac:dyDescent="0.2">
      <c r="B45" s="27" t="s">
        <v>141</v>
      </c>
      <c r="C45" s="40" t="s">
        <v>10</v>
      </c>
      <c r="D45" s="46">
        <v>26.701439416505679</v>
      </c>
      <c r="E45" s="46">
        <v>18.258160740383648</v>
      </c>
      <c r="F45" s="41">
        <v>2013</v>
      </c>
      <c r="G45" s="40">
        <v>2006</v>
      </c>
      <c r="H45" s="46">
        <f t="shared" si="0"/>
        <v>8.4432786761220306</v>
      </c>
      <c r="I45" s="46">
        <f t="shared" si="1"/>
        <v>18.258160740383648</v>
      </c>
      <c r="J45" s="27" t="s">
        <v>11</v>
      </c>
      <c r="K45" s="27"/>
    </row>
    <row r="46" spans="2:11" x14ac:dyDescent="0.2">
      <c r="B46" s="27" t="s">
        <v>155</v>
      </c>
      <c r="C46" s="40" t="s">
        <v>12</v>
      </c>
      <c r="D46" s="46">
        <v>26.099073711582893</v>
      </c>
      <c r="E46" s="46">
        <v>17.228478844491327</v>
      </c>
      <c r="F46" s="41">
        <v>2014</v>
      </c>
      <c r="G46" s="40">
        <v>2006</v>
      </c>
      <c r="H46" s="46">
        <f t="shared" si="0"/>
        <v>8.8705948670915653</v>
      </c>
      <c r="I46" s="46">
        <f t="shared" si="1"/>
        <v>17.228478844491327</v>
      </c>
      <c r="J46" s="27" t="s">
        <v>13</v>
      </c>
      <c r="K46" s="27"/>
    </row>
    <row r="47" spans="2:11" x14ac:dyDescent="0.2">
      <c r="B47" s="27" t="s">
        <v>140</v>
      </c>
      <c r="C47" s="40" t="s">
        <v>14</v>
      </c>
      <c r="D47" s="46">
        <v>24.055473669113887</v>
      </c>
      <c r="E47" s="46">
        <v>9.5541283576982732</v>
      </c>
      <c r="F47" s="41">
        <v>2012</v>
      </c>
      <c r="G47" s="40">
        <v>2006</v>
      </c>
      <c r="H47" s="46">
        <f t="shared" si="0"/>
        <v>14.501345311415614</v>
      </c>
      <c r="I47" s="46">
        <f t="shared" si="1"/>
        <v>9.5541283576982732</v>
      </c>
      <c r="J47" s="27" t="s">
        <v>15</v>
      </c>
      <c r="K47" s="27"/>
    </row>
    <row r="48" spans="2:11" x14ac:dyDescent="0.2">
      <c r="B48" s="27" t="s">
        <v>150</v>
      </c>
      <c r="C48" s="40" t="s">
        <v>16</v>
      </c>
      <c r="D48" s="46">
        <v>22.83532511699601</v>
      </c>
      <c r="E48" s="46">
        <v>19.728035140774271</v>
      </c>
      <c r="F48" s="41">
        <v>2014</v>
      </c>
      <c r="G48" s="40">
        <v>2007</v>
      </c>
      <c r="H48" s="46">
        <f t="shared" si="0"/>
        <v>3.1072899762217396</v>
      </c>
      <c r="I48" s="46">
        <f t="shared" si="1"/>
        <v>19.728035140774271</v>
      </c>
      <c r="J48" s="27" t="s">
        <v>17</v>
      </c>
      <c r="K48" s="27"/>
    </row>
    <row r="49" spans="2:22" x14ac:dyDescent="0.2">
      <c r="B49" s="27" t="s">
        <v>148</v>
      </c>
      <c r="C49" s="40" t="s">
        <v>18</v>
      </c>
      <c r="D49" s="46">
        <v>18.072040733259971</v>
      </c>
      <c r="E49" s="46">
        <v>12.477003256080037</v>
      </c>
      <c r="F49" s="41">
        <v>2014</v>
      </c>
      <c r="G49" s="40">
        <v>2006</v>
      </c>
      <c r="H49" s="46">
        <f t="shared" si="0"/>
        <v>5.5950374771799343</v>
      </c>
      <c r="I49" s="46">
        <f t="shared" si="1"/>
        <v>12.477003256080037</v>
      </c>
      <c r="J49" s="27" t="s">
        <v>19</v>
      </c>
      <c r="K49" s="27"/>
    </row>
    <row r="50" spans="2:22" x14ac:dyDescent="0.2">
      <c r="B50" s="27" t="s">
        <v>174</v>
      </c>
      <c r="C50" s="40" t="s">
        <v>20</v>
      </c>
      <c r="D50" s="46">
        <v>17.945464982953528</v>
      </c>
      <c r="E50" s="46">
        <v>2.2689526166739449</v>
      </c>
      <c r="F50" s="41">
        <v>2014</v>
      </c>
      <c r="G50" s="40">
        <v>2006</v>
      </c>
      <c r="H50" s="46">
        <f t="shared" si="0"/>
        <v>15.676512366279583</v>
      </c>
      <c r="I50" s="46">
        <f t="shared" si="1"/>
        <v>2.2689526166739449</v>
      </c>
      <c r="J50" s="27" t="s">
        <v>21</v>
      </c>
      <c r="K50" s="27"/>
    </row>
    <row r="51" spans="2:22" x14ac:dyDescent="0.2">
      <c r="B51" s="27" t="s">
        <v>145</v>
      </c>
      <c r="C51" s="40" t="s">
        <v>22</v>
      </c>
      <c r="D51" s="46">
        <v>17.885339913130327</v>
      </c>
      <c r="E51" s="46">
        <v>13.790877639734116</v>
      </c>
      <c r="F51" s="41">
        <v>2014</v>
      </c>
      <c r="G51" s="40">
        <v>2008</v>
      </c>
      <c r="H51" s="46">
        <f t="shared" si="0"/>
        <v>4.0944622733962106</v>
      </c>
      <c r="I51" s="46">
        <f t="shared" si="1"/>
        <v>13.790877639734116</v>
      </c>
      <c r="J51" s="27" t="s">
        <v>23</v>
      </c>
      <c r="K51" s="27"/>
    </row>
    <row r="52" spans="2:22" x14ac:dyDescent="0.2">
      <c r="B52" s="27" t="s">
        <v>162</v>
      </c>
      <c r="C52" s="40" t="s">
        <v>24</v>
      </c>
      <c r="D52" s="46">
        <v>16.902978175736322</v>
      </c>
      <c r="E52" s="46">
        <v>12.65444384128635</v>
      </c>
      <c r="F52" s="41">
        <v>2014</v>
      </c>
      <c r="G52" s="40">
        <v>2006</v>
      </c>
      <c r="H52" s="46">
        <f t="shared" si="0"/>
        <v>4.2485343344499729</v>
      </c>
      <c r="I52" s="46">
        <f t="shared" si="1"/>
        <v>12.65444384128635</v>
      </c>
      <c r="J52" s="27" t="s">
        <v>25</v>
      </c>
      <c r="K52" s="27"/>
    </row>
    <row r="53" spans="2:22" x14ac:dyDescent="0.2">
      <c r="B53" s="27" t="s">
        <v>149</v>
      </c>
      <c r="C53" s="40" t="s">
        <v>26</v>
      </c>
      <c r="D53" s="46">
        <v>16.425898503389909</v>
      </c>
      <c r="E53" s="46">
        <v>10.735782456800235</v>
      </c>
      <c r="F53" s="41">
        <v>2013</v>
      </c>
      <c r="G53" s="40">
        <v>2008</v>
      </c>
      <c r="H53" s="46">
        <f t="shared" si="0"/>
        <v>5.6901160465896741</v>
      </c>
      <c r="I53" s="46">
        <f t="shared" si="1"/>
        <v>10.735782456800235</v>
      </c>
      <c r="J53" s="27" t="s">
        <v>27</v>
      </c>
      <c r="K53" s="27"/>
    </row>
    <row r="54" spans="2:22" x14ac:dyDescent="0.2">
      <c r="B54" s="27" t="s">
        <v>156</v>
      </c>
      <c r="C54" s="40" t="s">
        <v>28</v>
      </c>
      <c r="D54" s="46">
        <v>16.137801448849249</v>
      </c>
      <c r="E54" s="46">
        <v>14.443523368416178</v>
      </c>
      <c r="F54" s="41">
        <v>2014</v>
      </c>
      <c r="G54" s="40">
        <v>2006</v>
      </c>
      <c r="H54" s="46">
        <f t="shared" si="0"/>
        <v>1.6942780804330706</v>
      </c>
      <c r="I54" s="46">
        <f t="shared" si="1"/>
        <v>14.443523368416178</v>
      </c>
      <c r="J54" s="27" t="s">
        <v>29</v>
      </c>
      <c r="K54" s="27"/>
    </row>
    <row r="55" spans="2:22" x14ac:dyDescent="0.2">
      <c r="B55" s="27" t="s">
        <v>151</v>
      </c>
      <c r="C55" s="40" t="s">
        <v>30</v>
      </c>
      <c r="D55" s="46">
        <v>15.847768711182125</v>
      </c>
      <c r="E55" s="46">
        <v>10.527721639598623</v>
      </c>
      <c r="F55" s="41">
        <v>2014</v>
      </c>
      <c r="G55" s="40">
        <v>2006</v>
      </c>
      <c r="H55" s="46">
        <f t="shared" si="0"/>
        <v>5.3200470715835024</v>
      </c>
      <c r="I55" s="46">
        <f t="shared" si="1"/>
        <v>10.527721639598623</v>
      </c>
      <c r="J55" s="27" t="s">
        <v>31</v>
      </c>
      <c r="K55" s="27"/>
    </row>
    <row r="56" spans="2:22" x14ac:dyDescent="0.2">
      <c r="B56" s="27" t="s">
        <v>173</v>
      </c>
      <c r="C56" s="40" t="s">
        <v>32</v>
      </c>
      <c r="D56" s="46">
        <v>15.726775720336381</v>
      </c>
      <c r="E56" s="46">
        <v>21.080499999573075</v>
      </c>
      <c r="F56" s="41">
        <v>2012</v>
      </c>
      <c r="G56" s="40">
        <v>2006</v>
      </c>
      <c r="H56" s="46">
        <f t="shared" si="0"/>
        <v>5.3537242792366939</v>
      </c>
      <c r="I56" s="46">
        <f t="shared" si="1"/>
        <v>15.726775720336381</v>
      </c>
      <c r="J56" s="27" t="s">
        <v>33</v>
      </c>
      <c r="K56" s="27"/>
    </row>
    <row r="57" spans="2:22" x14ac:dyDescent="0.2">
      <c r="B57" s="27" t="s">
        <v>154</v>
      </c>
      <c r="C57" s="40" t="s">
        <v>34</v>
      </c>
      <c r="D57" s="46">
        <v>14.491739646270238</v>
      </c>
      <c r="E57" s="46">
        <v>20.426653819686216</v>
      </c>
      <c r="F57" s="41">
        <v>2014</v>
      </c>
      <c r="G57" s="40">
        <v>2006</v>
      </c>
      <c r="H57" s="46">
        <f t="shared" si="0"/>
        <v>5.9349141734159776</v>
      </c>
      <c r="I57" s="46">
        <f t="shared" si="1"/>
        <v>14.491739646270238</v>
      </c>
      <c r="J57" s="27" t="s">
        <v>35</v>
      </c>
      <c r="K57" s="27"/>
    </row>
    <row r="58" spans="2:22" x14ac:dyDescent="0.2">
      <c r="B58" s="27" t="s">
        <v>146</v>
      </c>
      <c r="C58" s="40" t="s">
        <v>36</v>
      </c>
      <c r="D58" s="46">
        <v>13.924413272412666</v>
      </c>
      <c r="E58" s="46">
        <v>12.610356564608407</v>
      </c>
      <c r="F58" s="41">
        <v>2012</v>
      </c>
      <c r="G58" s="40">
        <v>2006</v>
      </c>
      <c r="H58" s="46">
        <f t="shared" si="0"/>
        <v>1.3140567078042587</v>
      </c>
      <c r="I58" s="46">
        <f t="shared" si="1"/>
        <v>12.610356564608407</v>
      </c>
      <c r="J58" s="27" t="s">
        <v>37</v>
      </c>
      <c r="K58" s="27"/>
    </row>
    <row r="59" spans="2:22" x14ac:dyDescent="0.2">
      <c r="B59" s="27" t="s">
        <v>157</v>
      </c>
      <c r="C59" s="40" t="s">
        <v>38</v>
      </c>
      <c r="D59" s="46">
        <v>13.844315968387304</v>
      </c>
      <c r="E59" s="46">
        <v>11.993684686919213</v>
      </c>
      <c r="F59" s="41">
        <v>2013</v>
      </c>
      <c r="G59" s="40">
        <v>2006</v>
      </c>
      <c r="H59" s="46">
        <f t="shared" si="0"/>
        <v>1.8506312814680914</v>
      </c>
      <c r="I59" s="46">
        <f t="shared" si="1"/>
        <v>11.993684686919213</v>
      </c>
      <c r="J59" s="43" t="s">
        <v>39</v>
      </c>
      <c r="K59" s="27"/>
    </row>
    <row r="60" spans="2:22" x14ac:dyDescent="0.2">
      <c r="B60" s="27" t="s">
        <v>147</v>
      </c>
      <c r="C60" s="40" t="s">
        <v>40</v>
      </c>
      <c r="D60" s="46">
        <v>13.15441539965239</v>
      </c>
      <c r="E60" s="46">
        <v>9.9820037645103561</v>
      </c>
      <c r="F60" s="41">
        <v>2014</v>
      </c>
      <c r="G60" s="40">
        <v>2011</v>
      </c>
      <c r="H60" s="46">
        <f t="shared" si="0"/>
        <v>3.1724116351420335</v>
      </c>
      <c r="I60" s="46">
        <f t="shared" si="1"/>
        <v>9.9820037645103561</v>
      </c>
      <c r="J60" s="27" t="s">
        <v>41</v>
      </c>
      <c r="K60" s="27"/>
    </row>
    <row r="61" spans="2:22" x14ac:dyDescent="0.2">
      <c r="B61" s="27" t="s">
        <v>161</v>
      </c>
      <c r="C61" s="40" t="s">
        <v>42</v>
      </c>
      <c r="D61" s="46">
        <v>12.780727951907004</v>
      </c>
      <c r="E61" s="46">
        <v>19.046866532562152</v>
      </c>
      <c r="F61" s="41">
        <v>2014</v>
      </c>
      <c r="G61" s="40">
        <v>2006</v>
      </c>
      <c r="H61" s="46">
        <f t="shared" si="0"/>
        <v>6.2661385806551486</v>
      </c>
      <c r="I61" s="46">
        <f t="shared" si="1"/>
        <v>12.780727951907004</v>
      </c>
      <c r="J61" s="27" t="s">
        <v>43</v>
      </c>
      <c r="K61" s="27"/>
    </row>
    <row r="62" spans="2:22" x14ac:dyDescent="0.2">
      <c r="B62" s="27" t="s">
        <v>169</v>
      </c>
      <c r="C62" s="40" t="s">
        <v>44</v>
      </c>
      <c r="D62" s="46">
        <v>11.155733764391067</v>
      </c>
      <c r="E62" s="46">
        <v>19.043475123021352</v>
      </c>
      <c r="F62" s="41">
        <v>2013</v>
      </c>
      <c r="G62" s="40">
        <v>2006</v>
      </c>
      <c r="H62" s="46">
        <f t="shared" si="0"/>
        <v>7.8877413586302847</v>
      </c>
      <c r="I62" s="46">
        <f t="shared" si="1"/>
        <v>11.155733764391067</v>
      </c>
      <c r="J62" s="27" t="s">
        <v>45</v>
      </c>
      <c r="K62" s="27"/>
    </row>
    <row r="63" spans="2:22" x14ac:dyDescent="0.2">
      <c r="B63" s="27" t="s">
        <v>142</v>
      </c>
      <c r="C63" s="40" t="s">
        <v>46</v>
      </c>
      <c r="D63" s="46">
        <v>10.798389501523902</v>
      </c>
      <c r="E63" s="46">
        <v>13.219338579627774</v>
      </c>
      <c r="F63" s="41">
        <v>2014</v>
      </c>
      <c r="G63" s="40">
        <v>2008</v>
      </c>
      <c r="H63" s="46">
        <f t="shared" si="0"/>
        <v>2.4209490781038721</v>
      </c>
      <c r="I63" s="46">
        <f t="shared" si="1"/>
        <v>10.798389501523902</v>
      </c>
      <c r="J63" s="27" t="s">
        <v>47</v>
      </c>
      <c r="K63" s="27"/>
      <c r="L63" s="32"/>
      <c r="M63" s="32"/>
      <c r="N63" s="32"/>
      <c r="O63" s="32"/>
      <c r="P63" s="32"/>
      <c r="Q63" s="32"/>
      <c r="R63" s="32"/>
      <c r="S63" s="32"/>
      <c r="T63" s="32"/>
      <c r="U63" s="32"/>
      <c r="V63" s="32"/>
    </row>
    <row r="64" spans="2:22" x14ac:dyDescent="0.2">
      <c r="B64" s="27" t="s">
        <v>168</v>
      </c>
      <c r="C64" s="40" t="s">
        <v>48</v>
      </c>
      <c r="D64" s="46">
        <v>10.330281132827517</v>
      </c>
      <c r="E64" s="46">
        <v>7.6202154658036374</v>
      </c>
      <c r="F64" s="41">
        <v>2014</v>
      </c>
      <c r="G64" s="40">
        <v>2007</v>
      </c>
      <c r="H64" s="46">
        <f t="shared" si="0"/>
        <v>2.7100656670238799</v>
      </c>
      <c r="I64" s="46">
        <f t="shared" si="1"/>
        <v>7.6202154658036374</v>
      </c>
      <c r="J64" s="27" t="s">
        <v>49</v>
      </c>
      <c r="K64" s="27"/>
      <c r="L64" s="32"/>
      <c r="M64" s="32"/>
      <c r="N64" s="32"/>
      <c r="O64" s="32"/>
      <c r="P64" s="32"/>
      <c r="Q64" s="32"/>
      <c r="R64" s="32"/>
      <c r="S64" s="32"/>
      <c r="T64" s="32"/>
      <c r="U64" s="32"/>
      <c r="V64" s="32"/>
    </row>
    <row r="65" spans="2:23" x14ac:dyDescent="0.2">
      <c r="B65" s="27" t="s">
        <v>160</v>
      </c>
      <c r="C65" s="40" t="s">
        <v>50</v>
      </c>
      <c r="D65" s="46">
        <v>8.393908479456254</v>
      </c>
      <c r="E65" s="46">
        <v>8.3959221324415747</v>
      </c>
      <c r="F65" s="41">
        <v>2013</v>
      </c>
      <c r="G65" s="40">
        <v>2006</v>
      </c>
      <c r="H65" s="46">
        <f t="shared" si="0"/>
        <v>2.0136529853207463E-3</v>
      </c>
      <c r="I65" s="46">
        <f t="shared" si="1"/>
        <v>8.393908479456254</v>
      </c>
      <c r="J65" s="27" t="s">
        <v>51</v>
      </c>
      <c r="K65" s="27"/>
      <c r="L65" s="32"/>
      <c r="M65" s="32"/>
      <c r="N65" s="32"/>
      <c r="O65" s="32"/>
      <c r="P65" s="32"/>
      <c r="Q65" s="32"/>
      <c r="R65" s="32"/>
      <c r="S65" s="32"/>
      <c r="T65" s="32"/>
      <c r="U65" s="32"/>
      <c r="V65" s="32"/>
    </row>
    <row r="66" spans="2:23" x14ac:dyDescent="0.2">
      <c r="B66" s="27" t="s">
        <v>178</v>
      </c>
      <c r="C66" s="40" t="s">
        <v>52</v>
      </c>
      <c r="D66" s="46">
        <v>7.8122051584917225</v>
      </c>
      <c r="E66" s="46">
        <v>30.330292202752339</v>
      </c>
      <c r="F66" s="41">
        <v>2011</v>
      </c>
      <c r="G66" s="40">
        <v>2009</v>
      </c>
      <c r="H66" s="46">
        <f t="shared" si="0"/>
        <v>22.518087044260618</v>
      </c>
      <c r="I66" s="46">
        <f t="shared" si="1"/>
        <v>7.8122051584917225</v>
      </c>
      <c r="J66" s="27" t="s">
        <v>53</v>
      </c>
      <c r="K66" s="27"/>
      <c r="L66" s="32"/>
      <c r="M66" s="32"/>
      <c r="N66" s="32"/>
      <c r="O66" s="32"/>
      <c r="P66" s="32"/>
      <c r="Q66" s="32"/>
      <c r="R66" s="32"/>
      <c r="S66" s="32"/>
      <c r="T66" s="32"/>
      <c r="U66" s="32"/>
      <c r="V66" s="32"/>
    </row>
    <row r="67" spans="2:23" x14ac:dyDescent="0.2">
      <c r="B67" s="27" t="s">
        <v>159</v>
      </c>
      <c r="C67" s="40" t="s">
        <v>54</v>
      </c>
      <c r="D67" s="46">
        <v>6.5306513615879007</v>
      </c>
      <c r="E67" s="46">
        <v>5.2815958692052716</v>
      </c>
      <c r="F67" s="41">
        <v>2014</v>
      </c>
      <c r="G67" s="40">
        <v>2007</v>
      </c>
      <c r="H67" s="46">
        <f t="shared" si="0"/>
        <v>1.2490554923826291</v>
      </c>
      <c r="I67" s="46">
        <f t="shared" si="1"/>
        <v>5.2815958692052716</v>
      </c>
      <c r="J67" s="27" t="s">
        <v>55</v>
      </c>
      <c r="K67" s="27"/>
      <c r="L67" s="32"/>
      <c r="M67" s="32"/>
      <c r="N67" s="32"/>
      <c r="O67" s="32"/>
      <c r="P67" s="32"/>
      <c r="Q67" s="32"/>
      <c r="R67" s="32"/>
      <c r="S67" s="32"/>
      <c r="T67" s="32"/>
      <c r="U67" s="32"/>
      <c r="V67" s="32"/>
    </row>
    <row r="68" spans="2:23" x14ac:dyDescent="0.2">
      <c r="B68" s="27" t="s">
        <v>172</v>
      </c>
      <c r="C68" s="40" t="s">
        <v>56</v>
      </c>
      <c r="D68" s="46">
        <v>6.4570971557797767</v>
      </c>
      <c r="E68" s="46">
        <v>11.709150470116604</v>
      </c>
      <c r="F68" s="41">
        <v>2013</v>
      </c>
      <c r="G68" s="40">
        <v>2007</v>
      </c>
      <c r="H68" s="46">
        <f t="shared" si="0"/>
        <v>5.2520533143368278</v>
      </c>
      <c r="I68" s="46">
        <f t="shared" si="1"/>
        <v>6.4570971557797767</v>
      </c>
      <c r="J68" s="27" t="s">
        <v>57</v>
      </c>
      <c r="K68" s="27"/>
      <c r="L68" s="32"/>
      <c r="M68" s="32"/>
      <c r="N68" s="32"/>
      <c r="O68" s="32"/>
      <c r="P68" s="32"/>
      <c r="Q68" s="32"/>
      <c r="R68" s="32"/>
      <c r="S68" s="32"/>
      <c r="T68" s="32"/>
      <c r="U68" s="32"/>
      <c r="V68" s="32"/>
    </row>
    <row r="69" spans="2:23" x14ac:dyDescent="0.2">
      <c r="B69" s="27" t="s">
        <v>153</v>
      </c>
      <c r="C69" s="40" t="s">
        <v>58</v>
      </c>
      <c r="D69" s="46">
        <v>5.9735595078653372</v>
      </c>
      <c r="E69" s="46">
        <v>5.5755806700233261</v>
      </c>
      <c r="F69" s="41">
        <v>2014</v>
      </c>
      <c r="G69" s="40">
        <v>2007</v>
      </c>
      <c r="H69" s="46">
        <f t="shared" si="0"/>
        <v>0.39797883784201105</v>
      </c>
      <c r="I69" s="46">
        <f t="shared" si="1"/>
        <v>5.5755806700233261</v>
      </c>
      <c r="J69" s="27" t="s">
        <v>59</v>
      </c>
      <c r="K69" s="27"/>
      <c r="L69" s="32"/>
      <c r="M69" s="32"/>
      <c r="N69" s="32"/>
      <c r="O69" s="32"/>
      <c r="P69" s="32"/>
      <c r="Q69" s="32"/>
      <c r="R69" s="32"/>
      <c r="S69" s="32"/>
      <c r="T69" s="32"/>
      <c r="U69" s="32"/>
      <c r="V69" s="32"/>
    </row>
    <row r="70" spans="2:23" x14ac:dyDescent="0.2">
      <c r="B70" s="27" t="s">
        <v>177</v>
      </c>
      <c r="C70" s="43" t="s">
        <v>60</v>
      </c>
      <c r="D70" s="46">
        <v>5.3781101996594955</v>
      </c>
      <c r="E70" s="46">
        <v>2.7913368678752195</v>
      </c>
      <c r="F70" s="41">
        <v>2014</v>
      </c>
      <c r="G70" s="40">
        <v>2006</v>
      </c>
      <c r="H70" s="46">
        <f t="shared" si="0"/>
        <v>2.586773331784276</v>
      </c>
      <c r="I70" s="46">
        <f t="shared" si="1"/>
        <v>2.7913368678752195</v>
      </c>
      <c r="J70" s="43" t="s">
        <v>61</v>
      </c>
      <c r="K70" s="27"/>
      <c r="L70" s="32"/>
      <c r="M70" s="32"/>
      <c r="N70" s="32"/>
      <c r="O70" s="32"/>
      <c r="P70" s="32"/>
      <c r="Q70" s="32"/>
      <c r="R70" s="32"/>
      <c r="S70" s="32"/>
      <c r="T70" s="32"/>
      <c r="U70" s="32"/>
      <c r="V70" s="32"/>
    </row>
    <row r="71" spans="2:23" x14ac:dyDescent="0.2">
      <c r="B71" s="27" t="s">
        <v>175</v>
      </c>
      <c r="C71" s="40" t="s">
        <v>62</v>
      </c>
      <c r="D71" s="46">
        <v>3.9288390084078606</v>
      </c>
      <c r="E71" s="46"/>
      <c r="F71" s="41">
        <v>2014</v>
      </c>
      <c r="G71" s="40">
        <v>2006</v>
      </c>
      <c r="H71" s="46"/>
      <c r="I71" s="46"/>
      <c r="J71" s="27" t="s">
        <v>63</v>
      </c>
      <c r="K71" s="27"/>
      <c r="L71" s="32"/>
      <c r="M71" s="32"/>
      <c r="N71" s="32"/>
      <c r="O71" s="32"/>
      <c r="P71" s="32"/>
      <c r="Q71" s="32"/>
      <c r="R71" s="32"/>
      <c r="S71" s="32"/>
      <c r="T71" s="32"/>
      <c r="U71" s="32"/>
      <c r="V71" s="32"/>
    </row>
    <row r="72" spans="2:23" x14ac:dyDescent="0.2">
      <c r="B72" s="27" t="s">
        <v>167</v>
      </c>
      <c r="C72" s="40" t="s">
        <v>64</v>
      </c>
      <c r="D72" s="46">
        <v>3.4182245932001907</v>
      </c>
      <c r="E72" s="46">
        <v>3.7330529838779469</v>
      </c>
      <c r="F72" s="41">
        <v>2014</v>
      </c>
      <c r="G72" s="40">
        <v>2010</v>
      </c>
      <c r="H72" s="46">
        <f>(ABS(E72-D72))</f>
        <v>0.31482839067775625</v>
      </c>
      <c r="I72" s="46">
        <f>(MIN(D72,E72))</f>
        <v>3.4182245932001907</v>
      </c>
      <c r="J72" s="27" t="s">
        <v>65</v>
      </c>
      <c r="K72" s="27"/>
      <c r="L72" s="32"/>
      <c r="M72" s="32"/>
      <c r="N72" s="32"/>
      <c r="O72" s="32"/>
      <c r="P72" s="32"/>
      <c r="Q72" s="32"/>
      <c r="R72" s="32"/>
      <c r="S72" s="32"/>
      <c r="T72" s="32"/>
      <c r="U72" s="32"/>
      <c r="V72" s="32"/>
    </row>
    <row r="73" spans="2:23" x14ac:dyDescent="0.2">
      <c r="B73" s="27" t="s">
        <v>166</v>
      </c>
      <c r="C73" s="40" t="s">
        <v>66</v>
      </c>
      <c r="D73" s="46">
        <v>3.3602062761880034</v>
      </c>
      <c r="E73" s="46">
        <v>4.5056873266491246</v>
      </c>
      <c r="F73" s="41">
        <v>2014</v>
      </c>
      <c r="G73" s="40">
        <v>2006</v>
      </c>
      <c r="H73" s="46">
        <f>(ABS(E73-D73))</f>
        <v>1.1454810504611213</v>
      </c>
      <c r="I73" s="46">
        <f>(MIN(D73,E73))</f>
        <v>3.3602062761880034</v>
      </c>
      <c r="J73" s="27" t="s">
        <v>67</v>
      </c>
      <c r="K73" s="27"/>
      <c r="L73" s="32"/>
      <c r="M73" s="32"/>
      <c r="N73" s="32"/>
      <c r="O73" s="32"/>
      <c r="P73" s="32"/>
      <c r="Q73" s="32"/>
      <c r="R73" s="32"/>
      <c r="S73" s="32"/>
      <c r="T73" s="32"/>
      <c r="U73" s="32"/>
      <c r="V73" s="32"/>
    </row>
    <row r="74" spans="2:23" x14ac:dyDescent="0.2">
      <c r="B74" s="27" t="s">
        <v>176</v>
      </c>
      <c r="C74" s="40" t="s">
        <v>68</v>
      </c>
      <c r="D74" s="46">
        <v>0.8190323196205902</v>
      </c>
      <c r="E74" s="46">
        <v>1.6527525081588994</v>
      </c>
      <c r="F74" s="41">
        <v>2012</v>
      </c>
      <c r="G74" s="40">
        <v>2006</v>
      </c>
      <c r="H74" s="46">
        <f>(ABS(E74-D74))</f>
        <v>0.8337201885383092</v>
      </c>
      <c r="I74" s="46">
        <f>(MIN(D74,E74))</f>
        <v>0.8190323196205902</v>
      </c>
      <c r="J74" s="27" t="s">
        <v>69</v>
      </c>
      <c r="K74" s="27"/>
      <c r="L74" s="32"/>
      <c r="M74" s="32"/>
      <c r="N74" s="32"/>
      <c r="O74" s="32"/>
      <c r="P74" s="32"/>
      <c r="Q74" s="32"/>
      <c r="R74" s="32"/>
      <c r="S74" s="32"/>
      <c r="T74" s="32"/>
      <c r="U74" s="32"/>
      <c r="V74" s="32"/>
    </row>
    <row r="75" spans="2:23" x14ac:dyDescent="0.2">
      <c r="B75" s="27" t="s">
        <v>158</v>
      </c>
      <c r="C75" s="40" t="s">
        <v>70</v>
      </c>
      <c r="D75" s="46">
        <v>6.8522714118832109E-2</v>
      </c>
      <c r="E75" s="46">
        <v>4.604857868193962</v>
      </c>
      <c r="F75" s="41">
        <v>2014</v>
      </c>
      <c r="G75" s="40">
        <v>2008</v>
      </c>
      <c r="H75" s="46">
        <f>(ABS(E75-D75))</f>
        <v>4.5363351540751298</v>
      </c>
      <c r="I75" s="46">
        <f>(MIN(D75,E75))</f>
        <v>6.8522714118832109E-2</v>
      </c>
      <c r="J75" s="27" t="s">
        <v>71</v>
      </c>
      <c r="K75" s="27"/>
      <c r="L75" s="32"/>
      <c r="M75" s="32"/>
      <c r="N75" s="32"/>
      <c r="O75" s="32"/>
      <c r="P75" s="32"/>
      <c r="Q75" s="32"/>
      <c r="R75" s="32"/>
      <c r="S75" s="32"/>
      <c r="T75" s="32"/>
      <c r="U75" s="32"/>
      <c r="V75" s="32"/>
    </row>
    <row r="76" spans="2:23" x14ac:dyDescent="0.2">
      <c r="B76" s="3"/>
      <c r="C76" s="4"/>
      <c r="E76" s="4"/>
      <c r="F76" s="4"/>
      <c r="H76" s="27"/>
      <c r="J76" s="33"/>
      <c r="L76" s="32"/>
      <c r="M76" s="32"/>
      <c r="N76" s="32"/>
      <c r="O76" s="32"/>
      <c r="P76" s="32"/>
      <c r="Q76" s="32"/>
      <c r="R76" s="32"/>
      <c r="S76" s="32"/>
      <c r="T76" s="32"/>
      <c r="U76" s="32"/>
      <c r="V76" s="32"/>
    </row>
    <row r="77" spans="2:23" x14ac:dyDescent="0.2">
      <c r="B77" s="35" t="s">
        <v>90</v>
      </c>
      <c r="C77" s="4"/>
      <c r="D77" s="35"/>
      <c r="E77" s="4"/>
      <c r="F77" s="4"/>
      <c r="H77" s="27"/>
      <c r="J77" s="33"/>
      <c r="L77" s="32"/>
      <c r="M77" s="32"/>
      <c r="N77" s="32"/>
      <c r="O77" s="32"/>
      <c r="P77" s="32"/>
      <c r="Q77" s="32"/>
      <c r="R77" s="32"/>
      <c r="S77" s="32"/>
      <c r="T77" s="32"/>
      <c r="U77" s="32"/>
      <c r="V77" s="32"/>
    </row>
    <row r="78" spans="2:23" ht="12" customHeight="1" x14ac:dyDescent="0.2">
      <c r="B78" s="6" t="s">
        <v>91</v>
      </c>
      <c r="C78" s="6"/>
      <c r="D78" s="6"/>
      <c r="E78" s="6"/>
      <c r="F78" s="4"/>
      <c r="H78" s="27"/>
      <c r="J78" s="33"/>
      <c r="L78" s="32"/>
      <c r="M78" s="32"/>
      <c r="N78" s="32"/>
      <c r="O78" s="32"/>
      <c r="P78" s="32"/>
      <c r="Q78" s="32"/>
      <c r="R78" s="32"/>
      <c r="S78" s="32"/>
      <c r="T78" s="32"/>
      <c r="U78" s="32"/>
      <c r="V78" s="32"/>
    </row>
    <row r="79" spans="2:23" x14ac:dyDescent="0.2">
      <c r="B79" s="6"/>
      <c r="C79" s="6"/>
      <c r="D79" s="6"/>
      <c r="E79" s="6"/>
      <c r="F79" s="6"/>
      <c r="J79" s="21"/>
      <c r="K79" s="27"/>
      <c r="M79" s="32"/>
      <c r="N79" s="32"/>
      <c r="O79" s="32"/>
      <c r="P79" s="32"/>
      <c r="Q79" s="32"/>
      <c r="R79" s="32"/>
      <c r="S79" s="32"/>
      <c r="T79" s="32"/>
      <c r="U79" s="32"/>
      <c r="V79" s="32"/>
      <c r="W79" s="32"/>
    </row>
    <row r="80" spans="2:23" x14ac:dyDescent="0.2">
      <c r="B80" s="6" t="s">
        <v>92</v>
      </c>
      <c r="C80" s="6"/>
      <c r="D80" s="6"/>
      <c r="E80" s="6"/>
      <c r="F80" s="6"/>
      <c r="J80" s="21"/>
      <c r="K80" s="27"/>
      <c r="M80" s="32"/>
      <c r="N80" s="32"/>
      <c r="O80" s="32"/>
      <c r="P80" s="32"/>
      <c r="Q80" s="32"/>
      <c r="R80" s="32"/>
      <c r="S80" s="32"/>
      <c r="T80" s="32"/>
      <c r="U80" s="32"/>
      <c r="V80" s="32"/>
      <c r="W80" s="32"/>
    </row>
    <row r="81" spans="2:23" x14ac:dyDescent="0.2">
      <c r="B81" s="6"/>
      <c r="C81" s="6"/>
      <c r="D81" s="6"/>
      <c r="E81" s="6"/>
      <c r="F81" s="6"/>
      <c r="J81" s="21"/>
      <c r="K81" s="27"/>
      <c r="M81" s="32"/>
      <c r="N81" s="32"/>
      <c r="O81" s="32"/>
      <c r="P81" s="32"/>
      <c r="Q81" s="32"/>
      <c r="R81" s="32"/>
      <c r="S81" s="32"/>
      <c r="T81" s="32"/>
      <c r="U81" s="32"/>
      <c r="V81" s="32"/>
      <c r="W81" s="32"/>
    </row>
    <row r="82" spans="2:23" ht="12" customHeight="1" x14ac:dyDescent="0.2">
      <c r="B82" s="6" t="s">
        <v>93</v>
      </c>
      <c r="C82" s="6"/>
      <c r="D82" s="6"/>
      <c r="E82" s="6"/>
      <c r="F82" s="6"/>
      <c r="J82" s="21"/>
      <c r="K82" s="27"/>
      <c r="M82" s="32"/>
      <c r="N82" s="32"/>
      <c r="O82" s="32"/>
      <c r="P82" s="32"/>
      <c r="Q82" s="32"/>
      <c r="R82" s="32"/>
      <c r="S82" s="32"/>
      <c r="T82" s="32"/>
      <c r="U82" s="32"/>
      <c r="V82" s="32"/>
      <c r="W82" s="32"/>
    </row>
    <row r="83" spans="2:23" x14ac:dyDescent="0.2">
      <c r="B83" s="6"/>
      <c r="C83" s="6"/>
      <c r="D83" s="6"/>
      <c r="E83" s="6"/>
      <c r="F83" s="6"/>
      <c r="J83" s="21"/>
      <c r="K83" s="27"/>
      <c r="M83" s="32"/>
      <c r="N83" s="32"/>
      <c r="O83" s="32"/>
      <c r="P83" s="32"/>
      <c r="Q83" s="32"/>
      <c r="R83" s="32"/>
      <c r="S83" s="32"/>
      <c r="T83" s="32"/>
      <c r="U83" s="32"/>
      <c r="V83" s="32"/>
      <c r="W83" s="32"/>
    </row>
    <row r="84" spans="2:23" x14ac:dyDescent="0.2">
      <c r="B84" s="6" t="s">
        <v>94</v>
      </c>
      <c r="C84" s="6"/>
      <c r="D84" s="6"/>
      <c r="E84" s="6"/>
      <c r="F84" s="6"/>
      <c r="J84" s="21"/>
      <c r="K84" s="27"/>
      <c r="M84" s="32"/>
      <c r="N84" s="32"/>
      <c r="O84" s="32"/>
      <c r="P84" s="32"/>
      <c r="Q84" s="32"/>
      <c r="R84" s="32"/>
      <c r="S84" s="32"/>
      <c r="T84" s="32"/>
      <c r="U84" s="32"/>
      <c r="V84" s="32"/>
      <c r="W84" s="32"/>
    </row>
    <row r="85" spans="2:23" ht="12" customHeight="1" x14ac:dyDescent="0.2">
      <c r="C85" s="6"/>
      <c r="D85" s="6"/>
      <c r="E85" s="6"/>
      <c r="F85" s="6"/>
      <c r="J85" s="21"/>
      <c r="K85" s="27"/>
    </row>
    <row r="86" spans="2:23" x14ac:dyDescent="0.2">
      <c r="B86" s="6" t="s">
        <v>95</v>
      </c>
      <c r="C86" s="6"/>
      <c r="D86" s="6"/>
      <c r="E86" s="6"/>
      <c r="F86" s="6"/>
      <c r="J86" s="21"/>
      <c r="K86" s="27"/>
    </row>
    <row r="87" spans="2:23" x14ac:dyDescent="0.2">
      <c r="B87" s="6"/>
      <c r="C87" s="6"/>
      <c r="D87" s="6"/>
      <c r="E87" s="6"/>
      <c r="F87" s="6"/>
      <c r="J87" s="21"/>
      <c r="K87" s="27"/>
    </row>
    <row r="88" spans="2:23" ht="12" customHeight="1" x14ac:dyDescent="0.2">
      <c r="B88" s="6" t="s">
        <v>96</v>
      </c>
      <c r="C88" s="6"/>
      <c r="D88" s="6"/>
      <c r="E88" s="6"/>
      <c r="F88" s="6"/>
      <c r="J88" s="21"/>
      <c r="K88" s="27"/>
    </row>
    <row r="89" spans="2:23" x14ac:dyDescent="0.2">
      <c r="B89" s="6"/>
      <c r="C89" s="6"/>
      <c r="D89" s="6"/>
      <c r="E89" s="6"/>
      <c r="F89" s="6"/>
      <c r="J89" s="21"/>
      <c r="K89" s="27"/>
    </row>
    <row r="90" spans="2:23" ht="12" customHeight="1" x14ac:dyDescent="0.2">
      <c r="B90" s="6" t="s">
        <v>97</v>
      </c>
      <c r="C90" s="6"/>
      <c r="D90" s="6"/>
      <c r="E90" s="6"/>
      <c r="F90" s="6"/>
      <c r="J90" s="21"/>
      <c r="K90" s="27"/>
    </row>
    <row r="91" spans="2:23" x14ac:dyDescent="0.2">
      <c r="B91" s="6"/>
      <c r="C91" s="6"/>
      <c r="D91" s="6"/>
      <c r="E91" s="6"/>
      <c r="F91" s="6"/>
      <c r="J91" s="21"/>
      <c r="K91" s="27"/>
    </row>
    <row r="92" spans="2:23" ht="12" customHeight="1" x14ac:dyDescent="0.2">
      <c r="B92" s="6" t="s">
        <v>98</v>
      </c>
      <c r="C92" s="6"/>
      <c r="D92" s="6"/>
      <c r="E92" s="6"/>
      <c r="F92" s="6"/>
      <c r="J92" s="21"/>
      <c r="K92" s="27"/>
    </row>
    <row r="93" spans="2:23" x14ac:dyDescent="0.2">
      <c r="B93" s="6"/>
      <c r="C93" s="6"/>
      <c r="D93" s="6"/>
      <c r="E93" s="6"/>
      <c r="F93" s="6"/>
      <c r="J93" s="21"/>
      <c r="K93" s="27"/>
    </row>
    <row r="94" spans="2:23" x14ac:dyDescent="0.2">
      <c r="B94" s="6" t="s">
        <v>99</v>
      </c>
      <c r="C94" s="6"/>
      <c r="D94" s="6"/>
      <c r="E94" s="6"/>
      <c r="F94" s="6"/>
      <c r="J94" s="21"/>
      <c r="K94" s="27"/>
    </row>
    <row r="95" spans="2:23" ht="12" customHeight="1" x14ac:dyDescent="0.2">
      <c r="B95" s="6" t="s">
        <v>100</v>
      </c>
      <c r="C95" s="6"/>
      <c r="D95" s="6"/>
      <c r="E95" s="6"/>
      <c r="F95" s="6"/>
      <c r="J95" s="21"/>
      <c r="K95" s="27"/>
    </row>
    <row r="96" spans="2:23" ht="12" customHeight="1" x14ac:dyDescent="0.2">
      <c r="B96" s="6" t="s">
        <v>101</v>
      </c>
      <c r="C96" s="6"/>
      <c r="D96" s="6"/>
      <c r="E96" s="6"/>
      <c r="F96" s="6"/>
      <c r="J96" s="21"/>
      <c r="K96" s="27"/>
    </row>
    <row r="97" spans="2:11" ht="12" customHeight="1" x14ac:dyDescent="0.2">
      <c r="B97" s="6" t="s">
        <v>102</v>
      </c>
      <c r="C97" s="6"/>
      <c r="D97" s="6"/>
      <c r="E97" s="6"/>
      <c r="F97" s="6"/>
      <c r="J97" s="21"/>
      <c r="K97" s="27"/>
    </row>
    <row r="98" spans="2:11" ht="12" customHeight="1" x14ac:dyDescent="0.2">
      <c r="B98" s="6" t="s">
        <v>103</v>
      </c>
      <c r="C98" s="6"/>
      <c r="D98" s="6"/>
      <c r="E98" s="6"/>
      <c r="F98" s="6"/>
      <c r="J98" s="21"/>
      <c r="K98" s="27"/>
    </row>
    <row r="99" spans="2:11" ht="12" customHeight="1" x14ac:dyDescent="0.2">
      <c r="B99" s="6" t="s">
        <v>104</v>
      </c>
      <c r="C99" s="6"/>
      <c r="D99" s="6"/>
      <c r="E99" s="6"/>
      <c r="F99" s="6"/>
      <c r="J99" s="21"/>
      <c r="K99" s="27"/>
    </row>
    <row r="100" spans="2:11" ht="12" customHeight="1" x14ac:dyDescent="0.2">
      <c r="B100" s="6" t="s">
        <v>105</v>
      </c>
      <c r="C100" s="6"/>
      <c r="D100" s="6"/>
      <c r="E100" s="6"/>
      <c r="F100" s="6"/>
      <c r="J100" s="21"/>
      <c r="K100" s="27"/>
    </row>
    <row r="101" spans="2:11" ht="12" customHeight="1" x14ac:dyDescent="0.2">
      <c r="B101" s="6" t="s">
        <v>106</v>
      </c>
      <c r="C101" s="6"/>
      <c r="D101" s="6"/>
      <c r="E101" s="6"/>
      <c r="F101" s="6"/>
      <c r="J101" s="21"/>
      <c r="K101" s="27"/>
    </row>
    <row r="102" spans="2:11" x14ac:dyDescent="0.2">
      <c r="B102" s="6" t="s">
        <v>107</v>
      </c>
      <c r="C102" s="6"/>
      <c r="D102" s="6"/>
      <c r="E102" s="6"/>
      <c r="F102" s="6"/>
      <c r="J102" s="21"/>
      <c r="K102" s="27"/>
    </row>
    <row r="103" spans="2:11" ht="12" customHeight="1" x14ac:dyDescent="0.2">
      <c r="B103" s="6" t="s">
        <v>108</v>
      </c>
      <c r="C103" s="6"/>
      <c r="D103" s="6"/>
      <c r="E103" s="6"/>
      <c r="F103" s="6"/>
      <c r="J103" s="21"/>
      <c r="K103" s="27"/>
    </row>
    <row r="104" spans="2:11" ht="12" customHeight="1" x14ac:dyDescent="0.2">
      <c r="B104" s="6" t="s">
        <v>109</v>
      </c>
      <c r="C104" s="6"/>
      <c r="D104" s="6"/>
      <c r="E104" s="6"/>
      <c r="F104" s="6"/>
      <c r="J104" s="21"/>
      <c r="K104" s="27"/>
    </row>
    <row r="105" spans="2:11" ht="12" customHeight="1" x14ac:dyDescent="0.2">
      <c r="B105" s="6" t="s">
        <v>110</v>
      </c>
      <c r="C105" s="6"/>
      <c r="D105" s="6"/>
      <c r="E105" s="6"/>
      <c r="F105" s="6"/>
      <c r="J105" s="21"/>
      <c r="K105" s="27"/>
    </row>
    <row r="106" spans="2:11" ht="12" customHeight="1" x14ac:dyDescent="0.2">
      <c r="B106" s="6" t="s">
        <v>111</v>
      </c>
      <c r="C106" s="6"/>
      <c r="D106" s="6"/>
      <c r="E106" s="6"/>
      <c r="F106" s="6"/>
      <c r="J106" s="21"/>
      <c r="K106" s="27"/>
    </row>
    <row r="107" spans="2:11" ht="12" customHeight="1" x14ac:dyDescent="0.2">
      <c r="B107" s="6" t="s">
        <v>112</v>
      </c>
      <c r="C107" s="6"/>
      <c r="D107" s="6"/>
      <c r="E107" s="6"/>
      <c r="F107" s="6"/>
      <c r="J107" s="21"/>
      <c r="K107" s="27"/>
    </row>
    <row r="108" spans="2:11" ht="12" customHeight="1" x14ac:dyDescent="0.2">
      <c r="B108" s="6" t="s">
        <v>113</v>
      </c>
      <c r="C108" s="6"/>
      <c r="D108" s="6"/>
      <c r="E108" s="6"/>
      <c r="F108" s="6"/>
      <c r="J108" s="21"/>
      <c r="K108" s="27"/>
    </row>
    <row r="109" spans="2:11" ht="12" customHeight="1" x14ac:dyDescent="0.2">
      <c r="B109" s="6" t="s">
        <v>114</v>
      </c>
      <c r="C109" s="6"/>
      <c r="D109" s="6"/>
      <c r="E109" s="6"/>
      <c r="F109" s="6"/>
      <c r="J109" s="21"/>
      <c r="K109" s="27"/>
    </row>
    <row r="110" spans="2:11" ht="12" customHeight="1" x14ac:dyDescent="0.2">
      <c r="B110" s="6" t="s">
        <v>115</v>
      </c>
      <c r="C110" s="6"/>
      <c r="D110" s="6"/>
      <c r="E110" s="6"/>
      <c r="F110" s="6"/>
      <c r="J110" s="21"/>
      <c r="K110" s="27"/>
    </row>
    <row r="111" spans="2:11" x14ac:dyDescent="0.2">
      <c r="B111" s="6" t="s">
        <v>116</v>
      </c>
      <c r="C111" s="6"/>
      <c r="D111" s="6"/>
      <c r="E111" s="6"/>
      <c r="F111" s="6"/>
      <c r="J111" s="21"/>
      <c r="K111" s="27"/>
    </row>
    <row r="112" spans="2:11" x14ac:dyDescent="0.2">
      <c r="B112" s="6" t="s">
        <v>117</v>
      </c>
      <c r="C112" s="6"/>
      <c r="D112" s="6"/>
      <c r="E112" s="6"/>
      <c r="F112" s="6"/>
      <c r="J112" s="21"/>
      <c r="K112" s="27"/>
    </row>
    <row r="113" spans="2:11" ht="12" customHeight="1" x14ac:dyDescent="0.2">
      <c r="B113" s="6" t="s">
        <v>118</v>
      </c>
      <c r="C113" s="6"/>
      <c r="D113" s="6"/>
      <c r="E113" s="6"/>
      <c r="F113" s="6"/>
      <c r="J113" s="21"/>
      <c r="K113" s="27"/>
    </row>
    <row r="114" spans="2:11" ht="12" customHeight="1" x14ac:dyDescent="0.2">
      <c r="B114" s="6" t="s">
        <v>119</v>
      </c>
      <c r="C114" s="6"/>
      <c r="D114" s="6"/>
      <c r="E114" s="6"/>
      <c r="F114" s="6"/>
      <c r="J114" s="21"/>
      <c r="K114" s="27"/>
    </row>
    <row r="115" spans="2:11" ht="12" customHeight="1" x14ac:dyDescent="0.2">
      <c r="B115" s="6" t="s">
        <v>120</v>
      </c>
      <c r="C115" s="6"/>
      <c r="D115" s="6"/>
      <c r="E115" s="6"/>
      <c r="F115" s="6"/>
      <c r="J115" s="21"/>
      <c r="K115" s="27"/>
    </row>
    <row r="116" spans="2:11" ht="12" customHeight="1" x14ac:dyDescent="0.2">
      <c r="B116" s="6" t="s">
        <v>121</v>
      </c>
      <c r="C116" s="6"/>
      <c r="D116" s="6"/>
      <c r="E116" s="6"/>
      <c r="F116" s="6"/>
      <c r="J116" s="21"/>
      <c r="K116" s="27"/>
    </row>
    <row r="117" spans="2:11" ht="12" customHeight="1" x14ac:dyDescent="0.2">
      <c r="B117" s="6" t="s">
        <v>179</v>
      </c>
      <c r="C117" s="6"/>
      <c r="D117" s="6"/>
      <c r="E117" s="6"/>
      <c r="F117" s="6"/>
      <c r="J117" s="21"/>
      <c r="K117" s="27"/>
    </row>
    <row r="118" spans="2:11" ht="12" customHeight="1" x14ac:dyDescent="0.2">
      <c r="B118" s="6" t="s">
        <v>122</v>
      </c>
      <c r="C118" s="6"/>
      <c r="D118" s="6"/>
      <c r="E118" s="6"/>
      <c r="F118" s="6"/>
      <c r="J118" s="21"/>
      <c r="K118" s="27"/>
    </row>
    <row r="119" spans="2:11" ht="12" customHeight="1" x14ac:dyDescent="0.2">
      <c r="B119" s="6" t="s">
        <v>123</v>
      </c>
      <c r="C119" s="6"/>
      <c r="D119" s="6"/>
      <c r="E119" s="6"/>
      <c r="F119" s="6"/>
      <c r="J119" s="21"/>
      <c r="K119" s="27"/>
    </row>
    <row r="120" spans="2:11" ht="12" customHeight="1" x14ac:dyDescent="0.2">
      <c r="B120" s="6" t="s">
        <v>124</v>
      </c>
      <c r="C120" s="6"/>
      <c r="D120" s="6"/>
      <c r="E120" s="6"/>
      <c r="F120" s="6"/>
      <c r="J120" s="21"/>
      <c r="K120" s="27"/>
    </row>
    <row r="121" spans="2:11" x14ac:dyDescent="0.2">
      <c r="B121" s="6" t="s">
        <v>125</v>
      </c>
      <c r="C121" s="6"/>
      <c r="D121" s="6"/>
      <c r="E121" s="6"/>
      <c r="F121" s="6"/>
      <c r="J121" s="21"/>
      <c r="K121" s="27"/>
    </row>
    <row r="122" spans="2:11" ht="12" customHeight="1" x14ac:dyDescent="0.2">
      <c r="B122" s="6" t="s">
        <v>126</v>
      </c>
      <c r="C122" s="6"/>
      <c r="D122" s="6"/>
      <c r="E122" s="6"/>
      <c r="F122" s="6"/>
      <c r="J122" s="21"/>
      <c r="K122" s="27"/>
    </row>
    <row r="123" spans="2:11" ht="12" customHeight="1" x14ac:dyDescent="0.2">
      <c r="B123" s="6" t="s">
        <v>127</v>
      </c>
      <c r="C123" s="6"/>
      <c r="D123" s="6"/>
      <c r="E123" s="6"/>
      <c r="F123" s="6"/>
      <c r="J123" s="21"/>
      <c r="K123" s="27"/>
    </row>
    <row r="124" spans="2:11" ht="12" customHeight="1" x14ac:dyDescent="0.2">
      <c r="B124" s="6" t="s">
        <v>128</v>
      </c>
      <c r="C124" s="6"/>
      <c r="D124" s="6"/>
      <c r="E124" s="6"/>
      <c r="F124" s="6"/>
      <c r="J124" s="21"/>
      <c r="K124" s="27"/>
    </row>
    <row r="125" spans="2:11" ht="12" customHeight="1" x14ac:dyDescent="0.2">
      <c r="B125" s="6" t="s">
        <v>129</v>
      </c>
      <c r="C125" s="6"/>
      <c r="D125" s="6"/>
      <c r="E125" s="6"/>
      <c r="F125" s="6"/>
      <c r="J125" s="21"/>
      <c r="K125" s="27"/>
    </row>
    <row r="126" spans="2:11" x14ac:dyDescent="0.2">
      <c r="B126" s="6"/>
      <c r="C126" s="6"/>
      <c r="D126" s="6"/>
      <c r="E126" s="6"/>
      <c r="F126" s="6"/>
      <c r="J126" s="21"/>
      <c r="K126" s="27"/>
    </row>
    <row r="127" spans="2:11" x14ac:dyDescent="0.2">
      <c r="B127" s="6" t="s">
        <v>130</v>
      </c>
      <c r="C127" s="6"/>
      <c r="D127" s="6"/>
      <c r="E127" s="6"/>
      <c r="F127" s="6"/>
      <c r="J127" s="21"/>
      <c r="K127" s="27"/>
    </row>
    <row r="128" spans="2:11" ht="12" customHeight="1" x14ac:dyDescent="0.2">
      <c r="B128" s="6" t="s">
        <v>131</v>
      </c>
      <c r="C128" s="6"/>
      <c r="D128" s="6"/>
      <c r="E128" s="6"/>
      <c r="F128" s="6"/>
      <c r="J128" s="21"/>
      <c r="K128" s="27"/>
    </row>
    <row r="129" spans="1:11" x14ac:dyDescent="0.2">
      <c r="B129" s="6"/>
      <c r="C129" s="6"/>
      <c r="D129" s="6"/>
      <c r="E129" s="6"/>
      <c r="F129" s="6"/>
      <c r="J129" s="21"/>
      <c r="K129" s="27"/>
    </row>
    <row r="130" spans="1:11" x14ac:dyDescent="0.2">
      <c r="B130" s="6"/>
      <c r="C130" s="6"/>
      <c r="D130" s="6"/>
      <c r="E130" s="6"/>
      <c r="F130" s="6"/>
      <c r="J130" s="21"/>
      <c r="K130" s="27"/>
    </row>
    <row r="131" spans="1:11" x14ac:dyDescent="0.2">
      <c r="B131" s="6"/>
      <c r="C131" s="6"/>
      <c r="D131" s="6"/>
      <c r="E131" s="6"/>
      <c r="F131" s="6"/>
      <c r="J131" s="21"/>
      <c r="K131" s="27"/>
    </row>
    <row r="132" spans="1:11" x14ac:dyDescent="0.2">
      <c r="A132" s="35"/>
      <c r="B132" s="35"/>
      <c r="C132" s="35"/>
      <c r="D132" s="35"/>
      <c r="E132" s="35"/>
    </row>
    <row r="133" spans="1:11" x14ac:dyDescent="0.2">
      <c r="A133" s="35"/>
      <c r="B133" s="35"/>
      <c r="C133" s="35"/>
      <c r="D133" s="35"/>
      <c r="E133" s="35"/>
    </row>
    <row r="134" spans="1:11" x14ac:dyDescent="0.2">
      <c r="A134" s="35"/>
      <c r="B134" s="35"/>
      <c r="C134" s="35"/>
      <c r="D134" s="35"/>
      <c r="E134" s="35"/>
    </row>
    <row r="135" spans="1:11" x14ac:dyDescent="0.2">
      <c r="A135" s="35"/>
      <c r="B135" s="35"/>
      <c r="C135" s="35"/>
      <c r="D135" s="35"/>
      <c r="E135" s="35"/>
    </row>
  </sheetData>
  <hyperlinks>
    <hyperlink ref="A1" r:id="rId1" display="http://dx.doi.org/10.1787/sti_in_outlook-2016-en"/>
    <hyperlink ref="A4" r:id="rId2"/>
  </hyperlinks>
  <pageMargins left="0.7" right="0.7" top="0.75" bottom="0.75" header="0.3" footer="0.3"/>
  <pageSetup paperSize="9" scale="30" fitToWidth="0"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99"/>
  <sheetViews>
    <sheetView tabSelected="1" zoomScaleNormal="100" zoomScaleSheetLayoutView="90" workbookViewId="0">
      <selection activeCell="L37" sqref="L37"/>
    </sheetView>
  </sheetViews>
  <sheetFormatPr defaultRowHeight="12" x14ac:dyDescent="0.2"/>
  <cols>
    <col min="1" max="1" width="11.28515625" style="1" customWidth="1"/>
    <col min="2" max="2" width="19.5703125" style="9" customWidth="1"/>
    <col min="3" max="3" width="7" style="1" customWidth="1"/>
    <col min="4" max="4" width="15.5703125" style="1" customWidth="1"/>
    <col min="5" max="5" width="18.140625" style="1" customWidth="1"/>
    <col min="6" max="7" width="16.42578125" style="1" customWidth="1"/>
    <col min="8" max="8" width="17.42578125" style="1" customWidth="1"/>
    <col min="9" max="9" width="16.42578125" style="1" customWidth="1"/>
    <col min="10" max="10" width="1.5703125" style="1" customWidth="1"/>
    <col min="11" max="12" width="10" style="1" customWidth="1"/>
    <col min="13" max="13" width="28.42578125" style="1" bestFit="1" customWidth="1"/>
    <col min="14" max="14" width="9.140625" style="7" customWidth="1"/>
    <col min="15" max="15" width="9.140625" style="1" customWidth="1"/>
    <col min="16" max="16" width="9.140625" style="1"/>
    <col min="17" max="17" width="10.28515625" style="1" customWidth="1"/>
    <col min="18" max="16384" width="9.140625" style="1"/>
  </cols>
  <sheetData>
    <row r="1" spans="1:5" s="63" customFormat="1" ht="12.75" x14ac:dyDescent="0.2">
      <c r="A1" s="62" t="s">
        <v>193</v>
      </c>
      <c r="B1" s="64"/>
    </row>
    <row r="2" spans="1:5" s="63" customFormat="1" ht="12.75" x14ac:dyDescent="0.2">
      <c r="A2" s="63" t="s">
        <v>194</v>
      </c>
      <c r="B2" s="64" t="s">
        <v>195</v>
      </c>
    </row>
    <row r="3" spans="1:5" s="63" customFormat="1" ht="12.75" x14ac:dyDescent="0.2">
      <c r="A3" s="63" t="s">
        <v>196</v>
      </c>
      <c r="B3" s="64"/>
    </row>
    <row r="4" spans="1:5" s="63" customFormat="1" ht="12.75" x14ac:dyDescent="0.2">
      <c r="A4" s="62" t="s">
        <v>197</v>
      </c>
      <c r="B4" s="64"/>
    </row>
    <row r="5" spans="1:5" s="63" customFormat="1" ht="12.75" x14ac:dyDescent="0.2">
      <c r="B5" s="64"/>
    </row>
    <row r="6" spans="1:5" x14ac:dyDescent="0.2">
      <c r="A6" s="4" t="s">
        <v>78</v>
      </c>
      <c r="B6" s="4" t="s">
        <v>133</v>
      </c>
      <c r="C6" s="24"/>
      <c r="E6" s="24"/>
    </row>
    <row r="7" spans="1:5" x14ac:dyDescent="0.2">
      <c r="A7" s="4" t="s">
        <v>134</v>
      </c>
      <c r="B7" s="25"/>
      <c r="C7" s="24"/>
      <c r="E7" s="24"/>
    </row>
    <row r="8" spans="1:5" x14ac:dyDescent="0.2">
      <c r="A8" s="25" t="s">
        <v>135</v>
      </c>
      <c r="B8" s="25"/>
      <c r="C8" s="24"/>
      <c r="E8" s="24"/>
    </row>
    <row r="9" spans="1:5" x14ac:dyDescent="0.2">
      <c r="A9" s="25"/>
      <c r="B9" s="25"/>
      <c r="C9" s="24"/>
      <c r="E9" s="24"/>
    </row>
    <row r="10" spans="1:5" x14ac:dyDescent="0.2">
      <c r="A10" s="8" t="s">
        <v>79</v>
      </c>
      <c r="B10" s="28">
        <v>4.7</v>
      </c>
      <c r="C10" s="24"/>
      <c r="E10" s="24"/>
    </row>
    <row r="11" spans="1:5" x14ac:dyDescent="0.2">
      <c r="A11" s="8" t="s">
        <v>136</v>
      </c>
      <c r="B11" s="28">
        <v>2</v>
      </c>
      <c r="C11" s="24"/>
      <c r="E11" s="24"/>
    </row>
    <row r="12" spans="1:5" x14ac:dyDescent="0.2">
      <c r="A12" s="29" t="s">
        <v>80</v>
      </c>
      <c r="B12" s="30" t="s">
        <v>181</v>
      </c>
      <c r="C12" s="24"/>
      <c r="E12" s="24"/>
    </row>
    <row r="13" spans="1:5" x14ac:dyDescent="0.2">
      <c r="A13" s="8" t="s">
        <v>85</v>
      </c>
      <c r="B13" s="26" t="s">
        <v>182</v>
      </c>
      <c r="C13" s="24"/>
      <c r="E13" s="24"/>
    </row>
    <row r="14" spans="1:5" x14ac:dyDescent="0.2">
      <c r="A14" s="8" t="s">
        <v>81</v>
      </c>
      <c r="B14" s="5" t="s">
        <v>86</v>
      </c>
      <c r="C14" s="24"/>
      <c r="E14" s="24"/>
    </row>
    <row r="15" spans="1:5" x14ac:dyDescent="0.2">
      <c r="A15" s="8" t="s">
        <v>137</v>
      </c>
      <c r="B15" s="8" t="s">
        <v>138</v>
      </c>
      <c r="C15" s="24"/>
      <c r="E15" s="24"/>
    </row>
    <row r="16" spans="1:5" x14ac:dyDescent="0.2">
      <c r="A16" s="8"/>
      <c r="B16" s="8"/>
      <c r="C16" s="24"/>
      <c r="E16" s="21"/>
    </row>
    <row r="17" spans="1:5" x14ac:dyDescent="0.2">
      <c r="A17" s="8"/>
      <c r="B17" s="8"/>
      <c r="C17" s="24"/>
      <c r="E17" s="21"/>
    </row>
    <row r="18" spans="1:5" x14ac:dyDescent="0.2">
      <c r="A18" s="8"/>
      <c r="B18" s="8"/>
      <c r="C18" s="24"/>
      <c r="E18" s="21"/>
    </row>
    <row r="19" spans="1:5" x14ac:dyDescent="0.2">
      <c r="A19" s="8"/>
      <c r="B19" s="8"/>
      <c r="C19" s="24"/>
      <c r="E19" s="21"/>
    </row>
    <row r="20" spans="1:5" x14ac:dyDescent="0.2">
      <c r="A20" s="8"/>
      <c r="B20" s="8"/>
      <c r="C20" s="24"/>
      <c r="E20" s="21"/>
    </row>
    <row r="36" spans="2:28" x14ac:dyDescent="0.2">
      <c r="C36" s="5"/>
    </row>
    <row r="37" spans="2:28" x14ac:dyDescent="0.2">
      <c r="C37" s="5"/>
    </row>
    <row r="38" spans="2:28" x14ac:dyDescent="0.2">
      <c r="I38" s="2"/>
      <c r="J38" s="2"/>
      <c r="K38" s="2"/>
      <c r="L38" s="2"/>
      <c r="O38" s="21"/>
      <c r="P38" s="21"/>
      <c r="Q38" s="21"/>
      <c r="R38" s="21"/>
      <c r="S38" s="21"/>
      <c r="T38" s="21"/>
      <c r="U38" s="21"/>
      <c r="V38" s="21"/>
    </row>
    <row r="39" spans="2:28" x14ac:dyDescent="0.2">
      <c r="I39" s="2"/>
      <c r="J39" s="2"/>
      <c r="K39" s="2"/>
      <c r="L39" s="2"/>
      <c r="O39" s="21"/>
      <c r="P39" s="21"/>
      <c r="Q39" s="21"/>
      <c r="R39" s="21"/>
      <c r="S39" s="21"/>
      <c r="T39" s="21"/>
      <c r="U39" s="21"/>
      <c r="V39" s="21"/>
    </row>
    <row r="40" spans="2:28" x14ac:dyDescent="0.2">
      <c r="N40" s="10"/>
      <c r="O40" s="22"/>
      <c r="P40" s="22"/>
      <c r="Q40" s="22"/>
      <c r="R40" s="22"/>
      <c r="S40" s="22"/>
      <c r="T40" s="22"/>
    </row>
    <row r="41" spans="2:28" ht="36.75" customHeight="1" x14ac:dyDescent="0.2">
      <c r="B41" s="43"/>
      <c r="C41" s="43"/>
      <c r="D41" s="47" t="s">
        <v>187</v>
      </c>
      <c r="E41" s="47" t="s">
        <v>188</v>
      </c>
      <c r="F41" s="47" t="s">
        <v>189</v>
      </c>
      <c r="G41" s="47" t="s">
        <v>187</v>
      </c>
      <c r="H41" s="47" t="s">
        <v>188</v>
      </c>
      <c r="I41" s="47" t="s">
        <v>191</v>
      </c>
      <c r="J41" s="54" t="s">
        <v>192</v>
      </c>
      <c r="K41" s="47" t="s">
        <v>0</v>
      </c>
      <c r="L41" s="47" t="s">
        <v>1</v>
      </c>
      <c r="M41" s="48"/>
      <c r="O41" s="22"/>
      <c r="P41" s="22"/>
      <c r="Q41" s="23"/>
      <c r="R41" s="22"/>
      <c r="S41" s="22"/>
      <c r="T41" s="22"/>
      <c r="V41" s="14"/>
      <c r="W41" s="13"/>
      <c r="AB41" s="11"/>
    </row>
    <row r="42" spans="2:28" ht="16.5" customHeight="1" x14ac:dyDescent="0.2">
      <c r="B42" s="43"/>
      <c r="C42" s="43"/>
      <c r="D42" s="53" t="s">
        <v>186</v>
      </c>
      <c r="E42" s="53"/>
      <c r="F42" s="53"/>
      <c r="G42" s="53" t="s">
        <v>186</v>
      </c>
      <c r="H42" s="53"/>
      <c r="I42" s="53"/>
      <c r="J42" s="55"/>
      <c r="K42" s="47"/>
      <c r="L42" s="47"/>
      <c r="M42" s="48"/>
      <c r="O42" s="22"/>
      <c r="P42" s="22"/>
      <c r="Q42" s="23"/>
      <c r="R42" s="22"/>
      <c r="S42" s="22"/>
      <c r="T42" s="22"/>
      <c r="V42" s="14"/>
      <c r="W42" s="13"/>
      <c r="AB42" s="11"/>
    </row>
    <row r="43" spans="2:28" ht="16.5" customHeight="1" x14ac:dyDescent="0.2">
      <c r="B43" s="43"/>
      <c r="C43" s="43"/>
      <c r="D43" s="53" t="s">
        <v>87</v>
      </c>
      <c r="E43" s="53"/>
      <c r="F43" s="53"/>
      <c r="G43" s="53" t="s">
        <v>190</v>
      </c>
      <c r="H43" s="53"/>
      <c r="I43" s="53"/>
      <c r="J43" s="55"/>
      <c r="K43" s="47"/>
      <c r="L43" s="47"/>
      <c r="M43" s="48"/>
      <c r="O43" s="22"/>
      <c r="P43" s="22"/>
      <c r="Q43" s="23"/>
      <c r="R43" s="22"/>
      <c r="S43" s="22"/>
      <c r="T43" s="22"/>
      <c r="V43" s="14"/>
      <c r="W43" s="13"/>
      <c r="AB43" s="11"/>
    </row>
    <row r="44" spans="2:28" x14ac:dyDescent="0.2">
      <c r="B44" s="43" t="s">
        <v>139</v>
      </c>
      <c r="C44" s="40" t="s">
        <v>2</v>
      </c>
      <c r="D44" s="49">
        <v>0.39</v>
      </c>
      <c r="E44" s="49">
        <v>0.02</v>
      </c>
      <c r="F44" s="49">
        <f t="shared" ref="F44:F61" si="0">D44+E44</f>
        <v>0.41000000000000003</v>
      </c>
      <c r="G44" s="49">
        <v>0.37</v>
      </c>
      <c r="H44" s="49" t="e">
        <v>#N/A</v>
      </c>
      <c r="I44" s="49"/>
      <c r="J44" s="56"/>
      <c r="K44" s="49"/>
      <c r="L44" s="49">
        <f t="shared" ref="L44:L61" si="1">MIN(I44,F44)</f>
        <v>0.41000000000000003</v>
      </c>
      <c r="M44" s="27" t="s">
        <v>3</v>
      </c>
      <c r="O44" s="22"/>
      <c r="P44" s="22"/>
      <c r="Q44" s="23"/>
      <c r="R44" s="22"/>
      <c r="S44" s="22"/>
      <c r="T44" s="22"/>
      <c r="V44" s="13"/>
      <c r="W44" s="14"/>
      <c r="AB44" s="11"/>
    </row>
    <row r="45" spans="2:28" x14ac:dyDescent="0.2">
      <c r="B45" s="43" t="s">
        <v>140</v>
      </c>
      <c r="C45" s="40" t="s">
        <v>14</v>
      </c>
      <c r="D45" s="50">
        <v>0.2</v>
      </c>
      <c r="E45" s="49">
        <v>0.2</v>
      </c>
      <c r="F45" s="49">
        <f t="shared" si="0"/>
        <v>0.4</v>
      </c>
      <c r="G45" s="50">
        <v>7.0000000000000007E-2</v>
      </c>
      <c r="H45" s="49">
        <v>0.05</v>
      </c>
      <c r="I45" s="49">
        <f t="shared" ref="I45:I64" si="2">G45+H45</f>
        <v>0.12000000000000001</v>
      </c>
      <c r="J45" s="57"/>
      <c r="K45" s="49">
        <f>ABS(I45-F45)</f>
        <v>0.28000000000000003</v>
      </c>
      <c r="L45" s="49">
        <f t="shared" si="1"/>
        <v>0.12000000000000001</v>
      </c>
      <c r="M45" s="27" t="s">
        <v>15</v>
      </c>
      <c r="O45" s="22"/>
      <c r="P45" s="22"/>
      <c r="Q45" s="23"/>
      <c r="R45" s="22"/>
      <c r="S45" s="22"/>
      <c r="T45" s="22"/>
      <c r="V45" s="13"/>
      <c r="W45" s="13"/>
      <c r="AB45" s="12"/>
    </row>
    <row r="46" spans="2:28" x14ac:dyDescent="0.2">
      <c r="B46" s="43" t="s">
        <v>141</v>
      </c>
      <c r="C46" s="40" t="s">
        <v>10</v>
      </c>
      <c r="D46" s="50">
        <v>0.12</v>
      </c>
      <c r="E46" s="49">
        <v>0.27</v>
      </c>
      <c r="F46" s="49">
        <f t="shared" si="0"/>
        <v>0.39</v>
      </c>
      <c r="G46" s="50">
        <v>0.15</v>
      </c>
      <c r="H46" s="49">
        <v>0.09</v>
      </c>
      <c r="I46" s="49">
        <f t="shared" si="2"/>
        <v>0.24</v>
      </c>
      <c r="J46" s="57"/>
      <c r="K46" s="49">
        <f t="shared" ref="K46:K61" si="3">ABS(I46-F46)</f>
        <v>0.15000000000000002</v>
      </c>
      <c r="L46" s="49">
        <f t="shared" si="1"/>
        <v>0.24</v>
      </c>
      <c r="M46" s="27" t="s">
        <v>11</v>
      </c>
      <c r="O46" s="22"/>
      <c r="P46" s="22"/>
      <c r="Q46" s="23"/>
      <c r="R46" s="22"/>
      <c r="S46" s="22"/>
      <c r="T46" s="22"/>
      <c r="V46" s="13"/>
      <c r="W46" s="13"/>
      <c r="AB46" s="11"/>
    </row>
    <row r="47" spans="2:28" x14ac:dyDescent="0.2">
      <c r="B47" s="43" t="s">
        <v>142</v>
      </c>
      <c r="C47" s="40" t="s">
        <v>46</v>
      </c>
      <c r="D47" s="50">
        <v>0.17</v>
      </c>
      <c r="E47" s="49">
        <v>0.19</v>
      </c>
      <c r="F47" s="49">
        <f t="shared" si="0"/>
        <v>0.36</v>
      </c>
      <c r="G47" s="50">
        <v>0.14000000000000001</v>
      </c>
      <c r="H47" s="49">
        <v>0.16</v>
      </c>
      <c r="I47" s="49">
        <f t="shared" si="2"/>
        <v>0.30000000000000004</v>
      </c>
      <c r="J47" s="57"/>
      <c r="K47" s="49">
        <f t="shared" si="3"/>
        <v>5.9999999999999942E-2</v>
      </c>
      <c r="L47" s="49">
        <f t="shared" si="1"/>
        <v>0.30000000000000004</v>
      </c>
      <c r="M47" s="27" t="s">
        <v>47</v>
      </c>
      <c r="O47" s="22"/>
      <c r="P47" s="22"/>
      <c r="Q47" s="23"/>
      <c r="R47" s="22"/>
      <c r="S47" s="22"/>
      <c r="T47" s="22"/>
      <c r="V47" s="13"/>
      <c r="W47" s="13"/>
      <c r="AB47" s="11"/>
    </row>
    <row r="48" spans="2:28" x14ac:dyDescent="0.2">
      <c r="B48" s="43" t="s">
        <v>143</v>
      </c>
      <c r="C48" s="40" t="s">
        <v>4</v>
      </c>
      <c r="D48" s="50">
        <v>7.0000000000000007E-2</v>
      </c>
      <c r="E48" s="49">
        <v>0.28999999999999998</v>
      </c>
      <c r="F48" s="49">
        <f t="shared" si="0"/>
        <v>0.36</v>
      </c>
      <c r="G48" s="50">
        <v>0.04</v>
      </c>
      <c r="H48" s="49">
        <v>0.04</v>
      </c>
      <c r="I48" s="49">
        <f t="shared" si="2"/>
        <v>0.08</v>
      </c>
      <c r="J48" s="57"/>
      <c r="K48" s="49">
        <f t="shared" si="3"/>
        <v>0.27999999999999997</v>
      </c>
      <c r="L48" s="49">
        <f t="shared" si="1"/>
        <v>0.08</v>
      </c>
      <c r="M48" s="27" t="s">
        <v>5</v>
      </c>
      <c r="O48" s="22"/>
      <c r="P48" s="22"/>
      <c r="Q48" s="23"/>
      <c r="R48" s="22"/>
      <c r="S48" s="22"/>
      <c r="T48" s="22"/>
      <c r="V48" s="13"/>
      <c r="W48" s="13"/>
      <c r="AB48" s="11"/>
    </row>
    <row r="49" spans="2:28" x14ac:dyDescent="0.2">
      <c r="B49" s="43" t="s">
        <v>144</v>
      </c>
      <c r="C49" s="40" t="s">
        <v>6</v>
      </c>
      <c r="D49" s="49">
        <v>0.16</v>
      </c>
      <c r="E49" s="49">
        <v>0.15</v>
      </c>
      <c r="F49" s="49">
        <f t="shared" si="0"/>
        <v>0.31</v>
      </c>
      <c r="G49" s="49">
        <v>0.04</v>
      </c>
      <c r="H49" s="49">
        <v>7.0000000000000007E-2</v>
      </c>
      <c r="I49" s="49">
        <f t="shared" si="2"/>
        <v>0.11000000000000001</v>
      </c>
      <c r="J49" s="56"/>
      <c r="K49" s="49">
        <f t="shared" si="3"/>
        <v>0.19999999999999998</v>
      </c>
      <c r="L49" s="49">
        <f t="shared" si="1"/>
        <v>0.11000000000000001</v>
      </c>
      <c r="M49" s="27" t="s">
        <v>7</v>
      </c>
      <c r="O49" s="22"/>
      <c r="P49" s="22"/>
      <c r="Q49" s="23"/>
      <c r="R49" s="22"/>
      <c r="S49" s="22"/>
      <c r="T49" s="22"/>
      <c r="V49" s="13"/>
      <c r="W49" s="13"/>
      <c r="AB49" s="12"/>
    </row>
    <row r="50" spans="2:28" x14ac:dyDescent="0.2">
      <c r="B50" s="43" t="s">
        <v>145</v>
      </c>
      <c r="C50" s="40" t="s">
        <v>22</v>
      </c>
      <c r="D50" s="49">
        <v>0.14000000000000001</v>
      </c>
      <c r="E50" s="49">
        <v>0.13</v>
      </c>
      <c r="F50" s="49">
        <f t="shared" si="0"/>
        <v>0.27</v>
      </c>
      <c r="G50" s="49">
        <v>0.1</v>
      </c>
      <c r="H50" s="49">
        <v>7.0000000000000007E-2</v>
      </c>
      <c r="I50" s="49">
        <f t="shared" si="2"/>
        <v>0.17</v>
      </c>
      <c r="J50" s="56"/>
      <c r="K50" s="49">
        <f t="shared" si="3"/>
        <v>0.1</v>
      </c>
      <c r="L50" s="49">
        <f t="shared" si="1"/>
        <v>0.17</v>
      </c>
      <c r="M50" s="27" t="s">
        <v>23</v>
      </c>
      <c r="O50" s="22"/>
      <c r="P50" s="22"/>
      <c r="Q50" s="23"/>
      <c r="R50" s="22"/>
      <c r="S50" s="22"/>
      <c r="T50" s="22"/>
      <c r="V50" s="13"/>
      <c r="W50" s="13"/>
      <c r="AB50" s="12"/>
    </row>
    <row r="51" spans="2:28" x14ac:dyDescent="0.2">
      <c r="B51" s="43" t="s">
        <v>146</v>
      </c>
      <c r="C51" s="40" t="s">
        <v>36</v>
      </c>
      <c r="D51" s="50">
        <v>0.19</v>
      </c>
      <c r="E51" s="49">
        <v>7.0000000000000007E-2</v>
      </c>
      <c r="F51" s="49">
        <f t="shared" si="0"/>
        <v>0.26</v>
      </c>
      <c r="G51" s="49">
        <v>0.18</v>
      </c>
      <c r="H51" s="49">
        <v>0.05</v>
      </c>
      <c r="I51" s="49">
        <f t="shared" si="2"/>
        <v>0.22999999999999998</v>
      </c>
      <c r="J51" s="57"/>
      <c r="K51" s="49">
        <f t="shared" si="3"/>
        <v>3.0000000000000027E-2</v>
      </c>
      <c r="L51" s="49">
        <f t="shared" si="1"/>
        <v>0.22999999999999998</v>
      </c>
      <c r="M51" s="27" t="s">
        <v>37</v>
      </c>
      <c r="O51" s="22"/>
      <c r="P51" s="22"/>
      <c r="Q51" s="23"/>
      <c r="R51" s="22"/>
      <c r="S51" s="22"/>
      <c r="T51" s="22"/>
      <c r="V51" s="13"/>
      <c r="W51" s="14"/>
      <c r="AB51" s="12"/>
    </row>
    <row r="52" spans="2:28" x14ac:dyDescent="0.2">
      <c r="B52" s="43" t="s">
        <v>147</v>
      </c>
      <c r="C52" s="40" t="s">
        <v>40</v>
      </c>
      <c r="D52" s="50">
        <v>0.14000000000000001</v>
      </c>
      <c r="E52" s="49">
        <v>0.1</v>
      </c>
      <c r="F52" s="49">
        <f t="shared" si="0"/>
        <v>0.24000000000000002</v>
      </c>
      <c r="G52" s="50">
        <v>7.0000000000000007E-2</v>
      </c>
      <c r="H52" s="49">
        <v>0.04</v>
      </c>
      <c r="I52" s="49">
        <f t="shared" si="2"/>
        <v>0.11000000000000001</v>
      </c>
      <c r="J52" s="57"/>
      <c r="K52" s="49">
        <f t="shared" si="3"/>
        <v>0.13</v>
      </c>
      <c r="L52" s="49">
        <f t="shared" si="1"/>
        <v>0.11000000000000001</v>
      </c>
      <c r="M52" s="27" t="s">
        <v>41</v>
      </c>
      <c r="O52" s="22"/>
      <c r="P52" s="22"/>
      <c r="Q52" s="23"/>
      <c r="R52" s="22"/>
      <c r="S52" s="22"/>
      <c r="T52" s="22"/>
      <c r="V52" s="13"/>
      <c r="W52" s="13"/>
      <c r="AB52" s="12"/>
    </row>
    <row r="53" spans="2:28" x14ac:dyDescent="0.2">
      <c r="B53" s="43" t="s">
        <v>148</v>
      </c>
      <c r="C53" s="40" t="s">
        <v>18</v>
      </c>
      <c r="D53" s="50">
        <v>0.1</v>
      </c>
      <c r="E53" s="49">
        <v>0.1</v>
      </c>
      <c r="F53" s="49">
        <f t="shared" si="0"/>
        <v>0.2</v>
      </c>
      <c r="G53" s="50">
        <v>0.08</v>
      </c>
      <c r="H53" s="49">
        <v>0.05</v>
      </c>
      <c r="I53" s="49">
        <f t="shared" si="2"/>
        <v>0.13</v>
      </c>
      <c r="J53" s="57"/>
      <c r="K53" s="49">
        <f t="shared" si="3"/>
        <v>7.0000000000000007E-2</v>
      </c>
      <c r="L53" s="49">
        <f t="shared" si="1"/>
        <v>0.13</v>
      </c>
      <c r="M53" s="27" t="s">
        <v>19</v>
      </c>
      <c r="O53" s="22"/>
      <c r="P53" s="22"/>
      <c r="Q53" s="23"/>
      <c r="R53" s="22"/>
      <c r="S53" s="22"/>
      <c r="T53" s="22"/>
      <c r="V53" s="13"/>
      <c r="W53" s="13"/>
      <c r="AB53" s="12"/>
    </row>
    <row r="54" spans="2:28" x14ac:dyDescent="0.2">
      <c r="B54" s="43" t="s">
        <v>149</v>
      </c>
      <c r="C54" s="40" t="s">
        <v>26</v>
      </c>
      <c r="D54" s="49">
        <v>0.03</v>
      </c>
      <c r="E54" s="49">
        <v>0.17</v>
      </c>
      <c r="F54" s="49">
        <f t="shared" si="0"/>
        <v>0.2</v>
      </c>
      <c r="G54" s="49">
        <v>0.04</v>
      </c>
      <c r="H54" s="49">
        <v>0.08</v>
      </c>
      <c r="I54" s="49">
        <f t="shared" si="2"/>
        <v>0.12</v>
      </c>
      <c r="J54" s="56"/>
      <c r="K54" s="49">
        <f t="shared" si="3"/>
        <v>8.0000000000000016E-2</v>
      </c>
      <c r="L54" s="49">
        <f t="shared" si="1"/>
        <v>0.12</v>
      </c>
      <c r="M54" s="27" t="s">
        <v>27</v>
      </c>
      <c r="O54" s="22"/>
      <c r="P54" s="22"/>
      <c r="Q54" s="23"/>
      <c r="R54" s="22"/>
      <c r="S54" s="22"/>
      <c r="T54" s="22"/>
      <c r="V54" s="13"/>
      <c r="W54" s="13"/>
      <c r="AB54" s="12"/>
    </row>
    <row r="55" spans="2:28" x14ac:dyDescent="0.2">
      <c r="B55" s="43" t="s">
        <v>150</v>
      </c>
      <c r="C55" s="40" t="s">
        <v>16</v>
      </c>
      <c r="D55" s="49">
        <v>0.03</v>
      </c>
      <c r="E55" s="49">
        <v>0.15</v>
      </c>
      <c r="F55" s="49">
        <f t="shared" si="0"/>
        <v>0.18</v>
      </c>
      <c r="G55" s="49">
        <v>0.03</v>
      </c>
      <c r="H55" s="49">
        <v>0.19</v>
      </c>
      <c r="I55" s="49">
        <f t="shared" si="2"/>
        <v>0.22</v>
      </c>
      <c r="J55" s="56"/>
      <c r="K55" s="49">
        <f t="shared" si="3"/>
        <v>4.0000000000000008E-2</v>
      </c>
      <c r="L55" s="49">
        <f t="shared" si="1"/>
        <v>0.18</v>
      </c>
      <c r="M55" s="27" t="s">
        <v>17</v>
      </c>
      <c r="O55" s="22"/>
      <c r="P55" s="22"/>
      <c r="Q55" s="23"/>
      <c r="R55" s="22"/>
      <c r="S55" s="22"/>
      <c r="T55" s="22"/>
      <c r="V55" s="13"/>
      <c r="W55" s="14"/>
      <c r="AB55" s="12"/>
    </row>
    <row r="56" spans="2:28" x14ac:dyDescent="0.2">
      <c r="B56" s="43" t="s">
        <v>151</v>
      </c>
      <c r="C56" s="40" t="s">
        <v>30</v>
      </c>
      <c r="D56" s="50">
        <v>0.02</v>
      </c>
      <c r="E56" s="49">
        <v>0.16</v>
      </c>
      <c r="F56" s="49">
        <f t="shared" si="0"/>
        <v>0.18</v>
      </c>
      <c r="G56" s="50">
        <v>0.03</v>
      </c>
      <c r="H56" s="49">
        <v>7.0000000000000007E-2</v>
      </c>
      <c r="I56" s="49">
        <f t="shared" si="2"/>
        <v>0.1</v>
      </c>
      <c r="J56" s="57"/>
      <c r="K56" s="49">
        <f t="shared" si="3"/>
        <v>7.9999999999999988E-2</v>
      </c>
      <c r="L56" s="49">
        <f t="shared" si="1"/>
        <v>0.1</v>
      </c>
      <c r="M56" s="27" t="s">
        <v>152</v>
      </c>
      <c r="O56" s="22"/>
      <c r="P56" s="22"/>
      <c r="Q56" s="23"/>
      <c r="R56" s="22"/>
      <c r="S56" s="22"/>
      <c r="T56" s="22"/>
      <c r="V56" s="13"/>
      <c r="W56" s="13"/>
      <c r="AB56" s="11"/>
    </row>
    <row r="57" spans="2:28" x14ac:dyDescent="0.2">
      <c r="B57" s="43" t="s">
        <v>153</v>
      </c>
      <c r="C57" s="40" t="s">
        <v>58</v>
      </c>
      <c r="D57" s="50">
        <v>0.03</v>
      </c>
      <c r="E57" s="49">
        <v>0.14000000000000001</v>
      </c>
      <c r="F57" s="49">
        <f t="shared" si="0"/>
        <v>0.17</v>
      </c>
      <c r="G57" s="50">
        <v>0.03</v>
      </c>
      <c r="H57" s="49">
        <v>0.12</v>
      </c>
      <c r="I57" s="49">
        <f t="shared" si="2"/>
        <v>0.15</v>
      </c>
      <c r="J57" s="57"/>
      <c r="K57" s="49">
        <f t="shared" si="3"/>
        <v>2.0000000000000018E-2</v>
      </c>
      <c r="L57" s="49">
        <f t="shared" si="1"/>
        <v>0.15</v>
      </c>
      <c r="M57" s="27" t="s">
        <v>59</v>
      </c>
      <c r="O57" s="22"/>
      <c r="P57" s="22"/>
      <c r="Q57" s="23"/>
      <c r="R57" s="22"/>
      <c r="S57" s="22"/>
      <c r="T57" s="22"/>
      <c r="V57" s="13"/>
      <c r="W57" s="13"/>
      <c r="AB57" s="12"/>
    </row>
    <row r="58" spans="2:28" x14ac:dyDescent="0.2">
      <c r="B58" s="43" t="s">
        <v>154</v>
      </c>
      <c r="C58" s="40" t="s">
        <v>34</v>
      </c>
      <c r="D58" s="50">
        <v>0.11</v>
      </c>
      <c r="E58" s="49">
        <v>0.05</v>
      </c>
      <c r="F58" s="49">
        <f t="shared" si="0"/>
        <v>0.16</v>
      </c>
      <c r="G58" s="50">
        <v>0.12</v>
      </c>
      <c r="H58" s="49">
        <v>0.03</v>
      </c>
      <c r="I58" s="49">
        <f t="shared" si="2"/>
        <v>0.15</v>
      </c>
      <c r="J58" s="57"/>
      <c r="K58" s="49">
        <f t="shared" si="3"/>
        <v>1.0000000000000009E-2</v>
      </c>
      <c r="L58" s="49">
        <f t="shared" si="1"/>
        <v>0.15</v>
      </c>
      <c r="M58" s="27" t="s">
        <v>35</v>
      </c>
      <c r="O58" s="22"/>
      <c r="P58" s="22"/>
      <c r="Q58" s="23"/>
      <c r="R58" s="22"/>
      <c r="S58" s="22"/>
      <c r="T58" s="22"/>
      <c r="V58" s="13"/>
      <c r="W58" s="13"/>
      <c r="AB58" s="11"/>
    </row>
    <row r="59" spans="2:28" x14ac:dyDescent="0.2">
      <c r="B59" s="43" t="s">
        <v>155</v>
      </c>
      <c r="C59" s="40" t="s">
        <v>12</v>
      </c>
      <c r="D59" s="50">
        <v>0.05</v>
      </c>
      <c r="E59" s="49">
        <v>0.1</v>
      </c>
      <c r="F59" s="49">
        <f t="shared" si="0"/>
        <v>0.15000000000000002</v>
      </c>
      <c r="G59" s="50">
        <v>0.02</v>
      </c>
      <c r="H59" s="49">
        <v>0.06</v>
      </c>
      <c r="I59" s="49">
        <f t="shared" si="2"/>
        <v>0.08</v>
      </c>
      <c r="J59" s="57"/>
      <c r="K59" s="49">
        <f t="shared" si="3"/>
        <v>7.0000000000000021E-2</v>
      </c>
      <c r="L59" s="49">
        <f t="shared" si="1"/>
        <v>0.08</v>
      </c>
      <c r="M59" s="27" t="s">
        <v>13</v>
      </c>
      <c r="O59" s="22"/>
      <c r="P59" s="22"/>
      <c r="Q59" s="23"/>
      <c r="R59" s="22"/>
      <c r="S59" s="22"/>
      <c r="T59" s="22"/>
      <c r="V59" s="13"/>
      <c r="W59" s="13"/>
      <c r="AB59" s="12"/>
    </row>
    <row r="60" spans="2:28" x14ac:dyDescent="0.2">
      <c r="B60" s="43" t="s">
        <v>156</v>
      </c>
      <c r="C60" s="40" t="s">
        <v>28</v>
      </c>
      <c r="D60" s="50">
        <v>0.08</v>
      </c>
      <c r="E60" s="49">
        <v>7.0000000000000007E-2</v>
      </c>
      <c r="F60" s="49">
        <f t="shared" si="0"/>
        <v>0.15000000000000002</v>
      </c>
      <c r="G60" s="50">
        <v>0.06</v>
      </c>
      <c r="H60" s="49">
        <v>0.05</v>
      </c>
      <c r="I60" s="49">
        <f t="shared" si="2"/>
        <v>0.11</v>
      </c>
      <c r="J60" s="57"/>
      <c r="K60" s="49">
        <f t="shared" si="3"/>
        <v>4.0000000000000022E-2</v>
      </c>
      <c r="L60" s="49">
        <f t="shared" si="1"/>
        <v>0.11</v>
      </c>
      <c r="M60" s="27" t="s">
        <v>29</v>
      </c>
      <c r="O60" s="22"/>
      <c r="P60" s="22"/>
      <c r="Q60" s="23"/>
      <c r="R60" s="22"/>
      <c r="S60" s="22"/>
      <c r="T60" s="22"/>
      <c r="V60" s="13"/>
      <c r="W60" s="14"/>
      <c r="AB60" s="12"/>
    </row>
    <row r="61" spans="2:28" x14ac:dyDescent="0.2">
      <c r="B61" s="43" t="s">
        <v>157</v>
      </c>
      <c r="C61" s="40" t="s">
        <v>38</v>
      </c>
      <c r="D61" s="50">
        <v>0.09</v>
      </c>
      <c r="E61" s="49">
        <v>0.06</v>
      </c>
      <c r="F61" s="49">
        <f t="shared" si="0"/>
        <v>0.15</v>
      </c>
      <c r="G61" s="50">
        <v>0.1</v>
      </c>
      <c r="H61" s="49">
        <v>0.06</v>
      </c>
      <c r="I61" s="49">
        <f t="shared" si="2"/>
        <v>0.16</v>
      </c>
      <c r="J61" s="57"/>
      <c r="K61" s="49">
        <f t="shared" si="3"/>
        <v>1.0000000000000009E-2</v>
      </c>
      <c r="L61" s="49">
        <f t="shared" si="1"/>
        <v>0.15</v>
      </c>
      <c r="M61" s="43" t="s">
        <v>39</v>
      </c>
      <c r="O61" s="22"/>
      <c r="P61" s="22"/>
      <c r="Q61" s="23"/>
      <c r="R61" s="22"/>
      <c r="S61" s="22"/>
      <c r="T61" s="22"/>
      <c r="V61" s="13"/>
      <c r="W61" s="14"/>
      <c r="AB61" s="12"/>
    </row>
    <row r="62" spans="2:28" x14ac:dyDescent="0.2">
      <c r="B62" s="43" t="s">
        <v>158</v>
      </c>
      <c r="C62" s="40" t="s">
        <v>70</v>
      </c>
      <c r="D62" s="49">
        <v>0.13</v>
      </c>
      <c r="E62" s="49" t="e">
        <v>#N/A</v>
      </c>
      <c r="F62" s="51">
        <f>D62+J62</f>
        <v>0.13750000000000001</v>
      </c>
      <c r="G62" s="49">
        <v>0.11</v>
      </c>
      <c r="H62" s="49">
        <v>0</v>
      </c>
      <c r="I62" s="49">
        <f t="shared" si="2"/>
        <v>0.11</v>
      </c>
      <c r="J62" s="56">
        <v>7.4999999999999997E-3</v>
      </c>
      <c r="K62" s="49"/>
      <c r="L62" s="49"/>
      <c r="M62" s="27" t="s">
        <v>71</v>
      </c>
      <c r="O62" s="22"/>
      <c r="P62" s="22"/>
      <c r="Q62" s="23"/>
      <c r="R62" s="22"/>
      <c r="S62" s="22"/>
      <c r="T62" s="22"/>
      <c r="V62" s="13"/>
      <c r="W62" s="13"/>
      <c r="AB62" s="11"/>
    </row>
    <row r="63" spans="2:28" x14ac:dyDescent="0.2">
      <c r="B63" s="43" t="s">
        <v>159</v>
      </c>
      <c r="C63" s="40" t="s">
        <v>54</v>
      </c>
      <c r="D63" s="50">
        <v>7.0000000000000007E-2</v>
      </c>
      <c r="E63" s="49">
        <v>0.06</v>
      </c>
      <c r="F63" s="49">
        <f>D63+E63</f>
        <v>0.13</v>
      </c>
      <c r="G63" s="50">
        <v>0.04</v>
      </c>
      <c r="H63" s="49">
        <v>0.05</v>
      </c>
      <c r="I63" s="49">
        <f t="shared" si="2"/>
        <v>0.09</v>
      </c>
      <c r="J63" s="57"/>
      <c r="K63" s="49">
        <f t="shared" ref="K63:K64" si="4">ABS(I63-F63)</f>
        <v>4.0000000000000008E-2</v>
      </c>
      <c r="L63" s="49">
        <f>MIN(I63,F63)</f>
        <v>0.09</v>
      </c>
      <c r="M63" s="27" t="s">
        <v>55</v>
      </c>
      <c r="O63" s="22"/>
      <c r="P63" s="22"/>
      <c r="Q63" s="23"/>
      <c r="R63" s="22"/>
      <c r="S63" s="22"/>
      <c r="T63" s="22"/>
      <c r="V63" s="13"/>
      <c r="W63" s="14"/>
      <c r="AB63" s="11"/>
    </row>
    <row r="64" spans="2:28" x14ac:dyDescent="0.2">
      <c r="B64" s="43" t="s">
        <v>160</v>
      </c>
      <c r="C64" s="40" t="s">
        <v>50</v>
      </c>
      <c r="D64" s="50">
        <v>7.0000000000000007E-2</v>
      </c>
      <c r="E64" s="49">
        <v>0.06</v>
      </c>
      <c r="F64" s="49">
        <f>D64+E64</f>
        <v>0.13</v>
      </c>
      <c r="G64" s="50">
        <v>0.05</v>
      </c>
      <c r="H64" s="49">
        <v>0.05</v>
      </c>
      <c r="I64" s="49">
        <f t="shared" si="2"/>
        <v>0.1</v>
      </c>
      <c r="J64" s="57"/>
      <c r="K64" s="49">
        <f t="shared" si="4"/>
        <v>0.03</v>
      </c>
      <c r="L64" s="49">
        <f>MIN(I64,F64)</f>
        <v>0.1</v>
      </c>
      <c r="M64" s="27" t="s">
        <v>51</v>
      </c>
      <c r="O64" s="22"/>
      <c r="P64" s="22"/>
      <c r="Q64" s="23"/>
      <c r="R64" s="22"/>
      <c r="S64" s="22"/>
      <c r="T64" s="22"/>
      <c r="V64" s="13"/>
      <c r="W64" s="13"/>
      <c r="AB64" s="12"/>
    </row>
    <row r="65" spans="2:28" x14ac:dyDescent="0.2">
      <c r="B65" s="43" t="s">
        <v>130</v>
      </c>
      <c r="C65" s="40" t="s">
        <v>72</v>
      </c>
      <c r="D65" s="49">
        <v>0.1</v>
      </c>
      <c r="E65" s="49" t="e">
        <v>#N/A</v>
      </c>
      <c r="F65" s="51">
        <f>D65+J65</f>
        <v>0.10750000000000001</v>
      </c>
      <c r="G65" s="49">
        <v>0.17</v>
      </c>
      <c r="H65" s="49" t="e">
        <v>#N/A</v>
      </c>
      <c r="I65" s="49"/>
      <c r="J65" s="56">
        <v>7.4999999999999997E-3</v>
      </c>
      <c r="K65" s="49"/>
      <c r="L65" s="49"/>
      <c r="M65" s="27" t="s">
        <v>73</v>
      </c>
      <c r="O65" s="22"/>
      <c r="P65" s="22"/>
      <c r="Q65" s="23"/>
      <c r="R65" s="22"/>
      <c r="S65" s="22"/>
      <c r="T65" s="22"/>
      <c r="V65" s="13"/>
      <c r="W65" s="13"/>
      <c r="AB65" s="12"/>
    </row>
    <row r="66" spans="2:28" x14ac:dyDescent="0.2">
      <c r="B66" s="43" t="s">
        <v>161</v>
      </c>
      <c r="C66" s="40" t="s">
        <v>42</v>
      </c>
      <c r="D66" s="49">
        <v>0.06</v>
      </c>
      <c r="E66" s="49">
        <v>0.02</v>
      </c>
      <c r="F66" s="49">
        <f t="shared" ref="F66:F73" si="5">D66+E66</f>
        <v>0.08</v>
      </c>
      <c r="G66" s="49">
        <v>0.09</v>
      </c>
      <c r="H66" s="49">
        <v>0.03</v>
      </c>
      <c r="I66" s="49">
        <f t="shared" ref="I66:I73" si="6">G66+H66</f>
        <v>0.12</v>
      </c>
      <c r="J66" s="56"/>
      <c r="K66" s="49">
        <f t="shared" ref="K66:K73" si="7">ABS(I66-F66)</f>
        <v>3.9999999999999994E-2</v>
      </c>
      <c r="L66" s="49">
        <f t="shared" ref="L66:L73" si="8">MIN(I66,F66)</f>
        <v>0.08</v>
      </c>
      <c r="M66" s="27" t="s">
        <v>43</v>
      </c>
      <c r="O66" s="22"/>
      <c r="P66" s="22"/>
      <c r="Q66" s="23"/>
      <c r="R66" s="22"/>
      <c r="S66" s="22"/>
      <c r="T66" s="22"/>
      <c r="V66" s="13"/>
      <c r="W66" s="14"/>
      <c r="AB66" s="12"/>
    </row>
    <row r="67" spans="2:28" x14ac:dyDescent="0.2">
      <c r="B67" s="43" t="s">
        <v>162</v>
      </c>
      <c r="C67" s="40" t="s">
        <v>24</v>
      </c>
      <c r="D67" s="50">
        <v>0.04</v>
      </c>
      <c r="E67" s="49">
        <v>0.04</v>
      </c>
      <c r="F67" s="49">
        <f t="shared" si="5"/>
        <v>0.08</v>
      </c>
      <c r="G67" s="50">
        <v>0.03</v>
      </c>
      <c r="H67" s="49">
        <v>0.01</v>
      </c>
      <c r="I67" s="49">
        <f t="shared" si="6"/>
        <v>0.04</v>
      </c>
      <c r="J67" s="57"/>
      <c r="K67" s="49">
        <f t="shared" si="7"/>
        <v>0.04</v>
      </c>
      <c r="L67" s="49">
        <f t="shared" si="8"/>
        <v>0.04</v>
      </c>
      <c r="M67" s="27" t="s">
        <v>25</v>
      </c>
      <c r="O67" s="22"/>
      <c r="P67" s="22"/>
      <c r="Q67" s="23"/>
      <c r="R67" s="22"/>
      <c r="S67" s="22"/>
      <c r="T67" s="22"/>
      <c r="V67" s="13"/>
      <c r="W67" s="13"/>
      <c r="AB67" s="12"/>
    </row>
    <row r="68" spans="2:28" x14ac:dyDescent="0.2">
      <c r="B68" s="43" t="s">
        <v>163</v>
      </c>
      <c r="C68" s="40" t="s">
        <v>8</v>
      </c>
      <c r="D68" s="49">
        <v>0.03</v>
      </c>
      <c r="E68" s="49">
        <v>0.05</v>
      </c>
      <c r="F68" s="49">
        <f t="shared" si="5"/>
        <v>0.08</v>
      </c>
      <c r="G68" s="49">
        <v>0.01</v>
      </c>
      <c r="H68" s="49">
        <v>0.01</v>
      </c>
      <c r="I68" s="49">
        <f t="shared" si="6"/>
        <v>0.02</v>
      </c>
      <c r="J68" s="56"/>
      <c r="K68" s="49">
        <f t="shared" si="7"/>
        <v>0.06</v>
      </c>
      <c r="L68" s="49">
        <f t="shared" si="8"/>
        <v>0.02</v>
      </c>
      <c r="M68" s="43" t="s">
        <v>164</v>
      </c>
      <c r="O68" s="22"/>
      <c r="P68" s="22"/>
      <c r="Q68" s="23"/>
      <c r="R68" s="22"/>
      <c r="S68" s="22"/>
      <c r="T68" s="22"/>
      <c r="V68" s="13"/>
      <c r="W68" s="14"/>
      <c r="AB68" s="11"/>
    </row>
    <row r="69" spans="2:28" x14ac:dyDescent="0.2">
      <c r="B69" s="43" t="s">
        <v>165</v>
      </c>
      <c r="C69" s="40" t="s">
        <v>74</v>
      </c>
      <c r="D69" s="49">
        <v>0.05</v>
      </c>
      <c r="E69" s="49">
        <v>0.03</v>
      </c>
      <c r="F69" s="49">
        <f t="shared" si="5"/>
        <v>0.08</v>
      </c>
      <c r="G69" s="49">
        <v>0.03</v>
      </c>
      <c r="H69" s="49">
        <v>0.01</v>
      </c>
      <c r="I69" s="49">
        <f t="shared" si="6"/>
        <v>0.04</v>
      </c>
      <c r="J69" s="56"/>
      <c r="K69" s="49">
        <f t="shared" si="7"/>
        <v>0.04</v>
      </c>
      <c r="L69" s="49">
        <f t="shared" si="8"/>
        <v>0.04</v>
      </c>
      <c r="M69" s="27" t="s">
        <v>75</v>
      </c>
      <c r="O69" s="22"/>
      <c r="P69" s="22"/>
      <c r="Q69" s="23"/>
      <c r="R69" s="22"/>
      <c r="S69" s="22"/>
      <c r="T69" s="22"/>
      <c r="V69" s="13"/>
      <c r="W69" s="13"/>
      <c r="AB69" s="11"/>
    </row>
    <row r="70" spans="2:28" x14ac:dyDescent="0.2">
      <c r="B70" s="43" t="s">
        <v>166</v>
      </c>
      <c r="C70" s="40" t="s">
        <v>66</v>
      </c>
      <c r="D70" s="50">
        <v>7.0000000000000007E-2</v>
      </c>
      <c r="E70" s="49">
        <v>0</v>
      </c>
      <c r="F70" s="49">
        <f t="shared" si="5"/>
        <v>7.0000000000000007E-2</v>
      </c>
      <c r="G70" s="50">
        <v>0.08</v>
      </c>
      <c r="H70" s="49">
        <v>0</v>
      </c>
      <c r="I70" s="49">
        <f t="shared" si="6"/>
        <v>0.08</v>
      </c>
      <c r="J70" s="57"/>
      <c r="K70" s="49">
        <f t="shared" si="7"/>
        <v>9.999999999999995E-3</v>
      </c>
      <c r="L70" s="49">
        <f t="shared" si="8"/>
        <v>7.0000000000000007E-2</v>
      </c>
      <c r="M70" s="27" t="s">
        <v>67</v>
      </c>
      <c r="O70" s="22"/>
      <c r="P70" s="22"/>
      <c r="Q70" s="23"/>
      <c r="R70" s="22"/>
      <c r="S70" s="22"/>
      <c r="T70" s="22"/>
      <c r="V70" s="13"/>
      <c r="W70" s="13"/>
      <c r="AB70" s="12"/>
    </row>
    <row r="71" spans="2:28" x14ac:dyDescent="0.2">
      <c r="B71" s="43" t="s">
        <v>167</v>
      </c>
      <c r="C71" s="40" t="s">
        <v>64</v>
      </c>
      <c r="D71" s="50">
        <v>0.06</v>
      </c>
      <c r="E71" s="49">
        <v>0.01</v>
      </c>
      <c r="F71" s="49">
        <f t="shared" si="5"/>
        <v>6.9999999999999993E-2</v>
      </c>
      <c r="G71" s="50">
        <v>0.09</v>
      </c>
      <c r="H71" s="49">
        <v>0</v>
      </c>
      <c r="I71" s="49">
        <f t="shared" si="6"/>
        <v>0.09</v>
      </c>
      <c r="J71" s="57"/>
      <c r="K71" s="49">
        <f t="shared" si="7"/>
        <v>2.0000000000000004E-2</v>
      </c>
      <c r="L71" s="49">
        <f t="shared" si="8"/>
        <v>6.9999999999999993E-2</v>
      </c>
      <c r="M71" s="27" t="s">
        <v>65</v>
      </c>
      <c r="O71" s="22"/>
      <c r="P71" s="22"/>
      <c r="Q71" s="23"/>
      <c r="R71" s="22"/>
      <c r="S71" s="22"/>
      <c r="T71" s="22"/>
      <c r="V71" s="13"/>
      <c r="W71" s="13"/>
      <c r="AB71" s="11"/>
    </row>
    <row r="72" spans="2:28" x14ac:dyDescent="0.2">
      <c r="B72" s="43" t="s">
        <v>168</v>
      </c>
      <c r="C72" s="40" t="s">
        <v>48</v>
      </c>
      <c r="D72" s="50">
        <v>0.06</v>
      </c>
      <c r="E72" s="49">
        <v>0</v>
      </c>
      <c r="F72" s="49">
        <f t="shared" si="5"/>
        <v>0.06</v>
      </c>
      <c r="G72" s="50">
        <v>0.04</v>
      </c>
      <c r="H72" s="49">
        <v>0</v>
      </c>
      <c r="I72" s="49">
        <f t="shared" si="6"/>
        <v>0.04</v>
      </c>
      <c r="J72" s="57"/>
      <c r="K72" s="49">
        <f t="shared" si="7"/>
        <v>1.9999999999999997E-2</v>
      </c>
      <c r="L72" s="49">
        <f t="shared" si="8"/>
        <v>0.04</v>
      </c>
      <c r="M72" s="27" t="s">
        <v>49</v>
      </c>
      <c r="O72" s="22"/>
      <c r="P72" s="22"/>
      <c r="Q72" s="23"/>
      <c r="R72" s="22"/>
      <c r="S72" s="22"/>
      <c r="T72" s="22"/>
      <c r="V72" s="13"/>
      <c r="W72" s="14"/>
      <c r="AB72" s="11"/>
    </row>
    <row r="73" spans="2:28" x14ac:dyDescent="0.2">
      <c r="B73" s="43" t="s">
        <v>169</v>
      </c>
      <c r="C73" s="40" t="s">
        <v>44</v>
      </c>
      <c r="D73" s="49">
        <v>0.06</v>
      </c>
      <c r="E73" s="49">
        <v>0</v>
      </c>
      <c r="F73" s="49">
        <f t="shared" si="5"/>
        <v>0.06</v>
      </c>
      <c r="G73" s="49">
        <v>0.04</v>
      </c>
      <c r="H73" s="49">
        <v>0.05</v>
      </c>
      <c r="I73" s="49">
        <f t="shared" si="6"/>
        <v>0.09</v>
      </c>
      <c r="J73" s="56"/>
      <c r="K73" s="49">
        <f t="shared" si="7"/>
        <v>0.03</v>
      </c>
      <c r="L73" s="49">
        <f t="shared" si="8"/>
        <v>0.06</v>
      </c>
      <c r="M73" s="27" t="s">
        <v>170</v>
      </c>
      <c r="O73" s="22"/>
      <c r="P73" s="22"/>
      <c r="Q73" s="23"/>
      <c r="R73" s="22"/>
      <c r="S73" s="22"/>
      <c r="T73" s="22"/>
      <c r="V73" s="13"/>
      <c r="W73" s="13"/>
      <c r="AB73" s="11"/>
    </row>
    <row r="74" spans="2:28" x14ac:dyDescent="0.2">
      <c r="B74" s="43" t="s">
        <v>171</v>
      </c>
      <c r="C74" s="40" t="s">
        <v>76</v>
      </c>
      <c r="D74" s="50">
        <v>0.05</v>
      </c>
      <c r="E74" s="49" t="e">
        <v>#N/A</v>
      </c>
      <c r="F74" s="51">
        <f>D74+J74</f>
        <v>5.7500000000000002E-2</v>
      </c>
      <c r="G74" s="50">
        <v>0.02</v>
      </c>
      <c r="H74" s="49" t="e">
        <v>#N/A</v>
      </c>
      <c r="I74" s="49"/>
      <c r="J74" s="56">
        <v>7.4999999999999997E-3</v>
      </c>
      <c r="K74" s="49"/>
      <c r="L74" s="49"/>
      <c r="M74" s="27" t="s">
        <v>77</v>
      </c>
      <c r="O74" s="22"/>
      <c r="P74" s="22"/>
      <c r="Q74" s="23"/>
      <c r="R74" s="22"/>
      <c r="S74" s="22"/>
      <c r="T74" s="22"/>
      <c r="V74" s="13"/>
      <c r="W74" s="13"/>
      <c r="AB74" s="12"/>
    </row>
    <row r="75" spans="2:28" x14ac:dyDescent="0.2">
      <c r="B75" s="43" t="s">
        <v>172</v>
      </c>
      <c r="C75" s="40" t="s">
        <v>56</v>
      </c>
      <c r="D75" s="50">
        <v>0.05</v>
      </c>
      <c r="E75" s="49">
        <v>3.7399999999999998E-4</v>
      </c>
      <c r="F75" s="49">
        <f t="shared" ref="F75:F81" si="9">D75+E75</f>
        <v>5.0374000000000002E-2</v>
      </c>
      <c r="G75" s="50">
        <v>0.04</v>
      </c>
      <c r="H75" s="49">
        <v>0.03</v>
      </c>
      <c r="I75" s="49">
        <f>G75+H75</f>
        <v>7.0000000000000007E-2</v>
      </c>
      <c r="J75" s="57"/>
      <c r="K75" s="49">
        <f t="shared" ref="K75:K77" si="10">ABS(I75-F75)</f>
        <v>1.9626000000000005E-2</v>
      </c>
      <c r="L75" s="49">
        <f>MIN(I75,F75)</f>
        <v>5.0374000000000002E-2</v>
      </c>
      <c r="M75" s="27" t="s">
        <v>57</v>
      </c>
      <c r="O75" s="22"/>
      <c r="P75" s="22"/>
      <c r="Q75" s="23"/>
      <c r="R75" s="22"/>
      <c r="S75" s="22"/>
      <c r="T75" s="22"/>
      <c r="V75" s="13"/>
      <c r="W75" s="13"/>
      <c r="AB75" s="12"/>
    </row>
    <row r="76" spans="2:28" x14ac:dyDescent="0.2">
      <c r="B76" s="43" t="s">
        <v>173</v>
      </c>
      <c r="C76" s="40" t="s">
        <v>32</v>
      </c>
      <c r="D76" s="49">
        <v>0.02</v>
      </c>
      <c r="E76" s="49">
        <v>0.03</v>
      </c>
      <c r="F76" s="49">
        <f t="shared" si="9"/>
        <v>0.05</v>
      </c>
      <c r="G76" s="49">
        <v>0.1</v>
      </c>
      <c r="H76" s="49">
        <v>0.01</v>
      </c>
      <c r="I76" s="49">
        <f>G76+H76</f>
        <v>0.11</v>
      </c>
      <c r="J76" s="56"/>
      <c r="K76" s="49">
        <f t="shared" si="10"/>
        <v>0.06</v>
      </c>
      <c r="L76" s="49">
        <f>MIN(I76,F76)</f>
        <v>0.05</v>
      </c>
      <c r="M76" s="27" t="s">
        <v>33</v>
      </c>
      <c r="O76" s="22"/>
      <c r="P76" s="22"/>
      <c r="Q76" s="23"/>
      <c r="R76" s="22"/>
      <c r="S76" s="22"/>
      <c r="T76" s="22"/>
      <c r="V76" s="13"/>
      <c r="W76" s="13"/>
      <c r="AB76" s="12"/>
    </row>
    <row r="77" spans="2:28" x14ac:dyDescent="0.2">
      <c r="B77" s="43" t="s">
        <v>174</v>
      </c>
      <c r="C77" s="40" t="s">
        <v>20</v>
      </c>
      <c r="D77" s="49">
        <v>1.2E-2</v>
      </c>
      <c r="E77" s="49">
        <v>1.0999999999999999E-2</v>
      </c>
      <c r="F77" s="49">
        <f t="shared" si="9"/>
        <v>2.3E-2</v>
      </c>
      <c r="G77" s="49">
        <v>3.0000000000000001E-3</v>
      </c>
      <c r="H77" s="49">
        <v>0</v>
      </c>
      <c r="I77" s="49">
        <f>G77+H77</f>
        <v>3.0000000000000001E-3</v>
      </c>
      <c r="J77" s="56"/>
      <c r="K77" s="49">
        <f t="shared" si="10"/>
        <v>0.02</v>
      </c>
      <c r="L77" s="49">
        <f>MIN(I77,F77)</f>
        <v>3.0000000000000001E-3</v>
      </c>
      <c r="M77" s="27" t="s">
        <v>21</v>
      </c>
      <c r="O77" s="22"/>
      <c r="P77" s="22"/>
      <c r="Q77" s="23"/>
      <c r="R77" s="22"/>
      <c r="S77" s="22"/>
      <c r="T77" s="22"/>
      <c r="V77" s="13"/>
      <c r="W77" s="13"/>
      <c r="AB77" s="12"/>
    </row>
    <row r="78" spans="2:28" x14ac:dyDescent="0.2">
      <c r="B78" s="43" t="s">
        <v>175</v>
      </c>
      <c r="C78" s="40" t="s">
        <v>62</v>
      </c>
      <c r="D78" s="49">
        <v>0.02</v>
      </c>
      <c r="E78" s="49">
        <v>4.6999999999999999E-6</v>
      </c>
      <c r="F78" s="49">
        <f t="shared" si="9"/>
        <v>2.00047E-2</v>
      </c>
      <c r="G78" s="49">
        <v>0.03</v>
      </c>
      <c r="H78" s="49" t="e">
        <v>#N/A</v>
      </c>
      <c r="I78" s="49"/>
      <c r="J78" s="56"/>
      <c r="K78" s="49"/>
      <c r="L78" s="49"/>
      <c r="M78" s="27" t="s">
        <v>63</v>
      </c>
      <c r="O78" s="22"/>
      <c r="P78" s="22"/>
      <c r="Q78" s="23"/>
      <c r="R78" s="22"/>
      <c r="S78" s="22"/>
      <c r="T78" s="22"/>
      <c r="V78" s="13"/>
      <c r="W78" s="13"/>
      <c r="AB78" s="12"/>
    </row>
    <row r="79" spans="2:28" x14ac:dyDescent="0.2">
      <c r="B79" s="43" t="s">
        <v>176</v>
      </c>
      <c r="C79" s="40" t="s">
        <v>68</v>
      </c>
      <c r="D79" s="50">
        <v>0.02</v>
      </c>
      <c r="E79" s="49">
        <v>0</v>
      </c>
      <c r="F79" s="49">
        <f t="shared" si="9"/>
        <v>0.02</v>
      </c>
      <c r="G79" s="50">
        <v>0.03</v>
      </c>
      <c r="H79" s="49">
        <v>0</v>
      </c>
      <c r="I79" s="49">
        <f>G79+H79</f>
        <v>0.03</v>
      </c>
      <c r="J79" s="57"/>
      <c r="K79" s="49">
        <f>ABS(I79-F79)</f>
        <v>9.9999999999999985E-3</v>
      </c>
      <c r="L79" s="49">
        <f>MIN(I79,F79)</f>
        <v>0.02</v>
      </c>
      <c r="M79" s="27" t="s">
        <v>69</v>
      </c>
      <c r="O79" s="22"/>
      <c r="P79" s="22"/>
      <c r="Q79" s="23"/>
      <c r="R79" s="22"/>
      <c r="S79" s="22"/>
      <c r="T79" s="22"/>
      <c r="V79" s="13"/>
      <c r="W79" s="13"/>
      <c r="AB79" s="16"/>
    </row>
    <row r="80" spans="2:28" x14ac:dyDescent="0.2">
      <c r="B80" s="43" t="s">
        <v>177</v>
      </c>
      <c r="C80" s="43" t="s">
        <v>60</v>
      </c>
      <c r="D80" s="52">
        <v>3.0000000000000001E-3</v>
      </c>
      <c r="E80" s="49">
        <v>0.01</v>
      </c>
      <c r="F80" s="49">
        <f t="shared" si="9"/>
        <v>1.3000000000000001E-2</v>
      </c>
      <c r="G80" s="52">
        <v>0.01</v>
      </c>
      <c r="H80" s="49">
        <v>0</v>
      </c>
      <c r="I80" s="49">
        <f>G80+H80</f>
        <v>0.01</v>
      </c>
      <c r="J80" s="58"/>
      <c r="K80" s="49">
        <f>ABS(I80-F80)</f>
        <v>3.0000000000000009E-3</v>
      </c>
      <c r="L80" s="49">
        <f>MIN(I80,F80)</f>
        <v>0.01</v>
      </c>
      <c r="M80" s="43" t="s">
        <v>61</v>
      </c>
      <c r="O80" s="22"/>
      <c r="P80" s="22"/>
      <c r="Q80" s="23"/>
      <c r="R80" s="22"/>
      <c r="S80" s="22"/>
      <c r="T80" s="22"/>
      <c r="AB80" s="15"/>
    </row>
    <row r="81" spans="2:28" x14ac:dyDescent="0.2">
      <c r="B81" s="43" t="s">
        <v>178</v>
      </c>
      <c r="C81" s="40" t="s">
        <v>52</v>
      </c>
      <c r="D81" s="49">
        <v>0.01</v>
      </c>
      <c r="E81" s="49">
        <v>0</v>
      </c>
      <c r="F81" s="49">
        <f t="shared" si="9"/>
        <v>0.01</v>
      </c>
      <c r="G81" s="49">
        <v>0.01</v>
      </c>
      <c r="H81" s="49">
        <v>0.04</v>
      </c>
      <c r="I81" s="49">
        <f>G81+H81</f>
        <v>0.05</v>
      </c>
      <c r="J81" s="56"/>
      <c r="K81" s="49">
        <f>ABS(I81-F81)</f>
        <v>0.04</v>
      </c>
      <c r="L81" s="49">
        <f>MIN(I81,F81)</f>
        <v>0.01</v>
      </c>
      <c r="M81" s="27" t="s">
        <v>53</v>
      </c>
      <c r="O81" s="22"/>
      <c r="P81" s="22"/>
      <c r="Q81" s="23"/>
      <c r="R81" s="22"/>
      <c r="S81" s="22"/>
      <c r="T81" s="22"/>
      <c r="AB81" s="15"/>
    </row>
    <row r="82" spans="2:28" x14ac:dyDescent="0.2">
      <c r="B82" s="3"/>
      <c r="C82" s="4"/>
      <c r="D82" s="11"/>
      <c r="E82" s="11"/>
      <c r="F82" s="11"/>
      <c r="G82" s="11"/>
      <c r="H82" s="11"/>
      <c r="I82" s="11"/>
      <c r="J82" s="59"/>
      <c r="K82" s="11"/>
      <c r="L82" s="11"/>
      <c r="M82" s="27"/>
      <c r="O82" s="22"/>
      <c r="P82" s="22"/>
      <c r="Q82" s="23"/>
      <c r="R82" s="22"/>
      <c r="S82" s="22"/>
      <c r="T82" s="22"/>
      <c r="AB82" s="15"/>
    </row>
    <row r="83" spans="2:28" x14ac:dyDescent="0.2">
      <c r="B83" s="3"/>
      <c r="C83" s="4"/>
      <c r="D83" s="11"/>
      <c r="E83" s="11"/>
      <c r="F83" s="11"/>
      <c r="G83" s="11"/>
      <c r="H83" s="11"/>
      <c r="I83" s="11"/>
      <c r="J83" s="11"/>
      <c r="K83" s="11"/>
      <c r="L83" s="11"/>
      <c r="M83" s="27"/>
      <c r="O83" s="22"/>
      <c r="P83" s="22"/>
      <c r="Q83" s="23"/>
      <c r="R83" s="22"/>
      <c r="S83" s="22"/>
      <c r="T83" s="22"/>
      <c r="AB83" s="15"/>
    </row>
    <row r="84" spans="2:28" x14ac:dyDescent="0.2">
      <c r="B84" s="4" t="s">
        <v>180</v>
      </c>
      <c r="D84" s="11"/>
      <c r="E84" s="11"/>
      <c r="F84" s="11"/>
      <c r="G84" s="11"/>
      <c r="H84" s="11"/>
      <c r="I84" s="11"/>
      <c r="J84" s="11"/>
      <c r="K84" s="11"/>
      <c r="L84" s="11"/>
      <c r="M84" s="27"/>
      <c r="O84" s="22"/>
      <c r="P84" s="22"/>
      <c r="Q84" s="23"/>
      <c r="R84" s="22"/>
      <c r="S84" s="22"/>
      <c r="T84" s="22"/>
      <c r="AB84" s="15"/>
    </row>
    <row r="85" spans="2:28" x14ac:dyDescent="0.2">
      <c r="B85" s="17"/>
      <c r="C85" s="17"/>
      <c r="D85" s="17"/>
      <c r="E85" s="17"/>
      <c r="F85" s="17"/>
      <c r="G85" s="17"/>
      <c r="H85" s="17"/>
      <c r="I85" s="17"/>
      <c r="J85" s="17"/>
      <c r="M85" s="22"/>
      <c r="N85" s="22"/>
      <c r="O85" s="22"/>
      <c r="P85" s="22"/>
      <c r="Q85" s="22"/>
      <c r="R85" s="22"/>
    </row>
    <row r="86" spans="2:28" ht="12" customHeight="1" x14ac:dyDescent="0.2">
      <c r="B86" s="6" t="s">
        <v>91</v>
      </c>
      <c r="C86" s="6"/>
      <c r="D86" s="6"/>
      <c r="E86" s="6"/>
      <c r="F86" s="6"/>
      <c r="G86" s="18"/>
      <c r="L86" s="7"/>
      <c r="N86" s="1"/>
    </row>
    <row r="87" spans="2:28" x14ac:dyDescent="0.2">
      <c r="B87" s="6"/>
      <c r="C87" s="6"/>
      <c r="D87" s="6"/>
      <c r="E87" s="6"/>
      <c r="F87" s="6"/>
      <c r="G87" s="18"/>
      <c r="L87" s="7"/>
      <c r="N87" s="1"/>
    </row>
    <row r="88" spans="2:28" ht="12" customHeight="1" x14ac:dyDescent="0.2">
      <c r="B88" s="6" t="s">
        <v>92</v>
      </c>
      <c r="C88" s="6"/>
      <c r="D88" s="6"/>
      <c r="E88" s="6"/>
      <c r="F88" s="6"/>
      <c r="G88" s="18"/>
      <c r="L88" s="7"/>
      <c r="N88" s="1"/>
    </row>
    <row r="89" spans="2:28" x14ac:dyDescent="0.2">
      <c r="B89" s="6"/>
      <c r="C89" s="6"/>
      <c r="D89" s="6"/>
      <c r="E89" s="6"/>
      <c r="F89" s="6"/>
      <c r="G89" s="18"/>
      <c r="L89" s="7"/>
      <c r="N89" s="1"/>
    </row>
    <row r="90" spans="2:28" ht="12" customHeight="1" x14ac:dyDescent="0.2">
      <c r="B90" s="6" t="s">
        <v>93</v>
      </c>
      <c r="C90" s="6"/>
      <c r="D90" s="6"/>
      <c r="E90" s="6"/>
      <c r="F90" s="6"/>
      <c r="G90" s="18"/>
      <c r="L90" s="7"/>
      <c r="N90" s="1"/>
    </row>
    <row r="91" spans="2:28" x14ac:dyDescent="0.2">
      <c r="B91" s="6"/>
      <c r="C91" s="6"/>
      <c r="D91" s="6"/>
      <c r="E91" s="6"/>
      <c r="F91" s="6"/>
      <c r="G91" s="18"/>
      <c r="L91" s="7"/>
      <c r="N91" s="1"/>
    </row>
    <row r="92" spans="2:28" ht="12" customHeight="1" x14ac:dyDescent="0.2">
      <c r="B92" s="6" t="s">
        <v>94</v>
      </c>
      <c r="C92" s="6"/>
      <c r="D92" s="6"/>
      <c r="E92" s="6"/>
      <c r="F92" s="6"/>
      <c r="G92" s="18"/>
      <c r="L92" s="7"/>
      <c r="N92" s="1"/>
    </row>
    <row r="93" spans="2:28" x14ac:dyDescent="0.2">
      <c r="B93" s="6"/>
      <c r="C93" s="6"/>
      <c r="D93" s="6"/>
      <c r="E93" s="6"/>
      <c r="F93" s="6"/>
      <c r="G93" s="18"/>
      <c r="L93" s="7"/>
      <c r="N93" s="1"/>
    </row>
    <row r="94" spans="2:28" ht="12" customHeight="1" x14ac:dyDescent="0.2">
      <c r="B94" s="6" t="s">
        <v>95</v>
      </c>
      <c r="C94" s="6"/>
      <c r="D94" s="6"/>
      <c r="E94" s="6"/>
      <c r="F94" s="6"/>
      <c r="G94" s="18"/>
      <c r="L94" s="7"/>
      <c r="N94" s="1"/>
    </row>
    <row r="95" spans="2:28" x14ac:dyDescent="0.2">
      <c r="B95" s="6"/>
      <c r="C95" s="6"/>
      <c r="D95" s="6"/>
      <c r="E95" s="6"/>
      <c r="F95" s="6"/>
      <c r="G95" s="18"/>
      <c r="L95" s="7"/>
      <c r="N95" s="1"/>
    </row>
    <row r="96" spans="2:28" ht="12" customHeight="1" x14ac:dyDescent="0.2">
      <c r="B96" s="6" t="s">
        <v>96</v>
      </c>
      <c r="C96" s="6"/>
      <c r="D96" s="6"/>
      <c r="E96" s="6"/>
      <c r="F96" s="6"/>
      <c r="G96" s="18"/>
      <c r="L96" s="7"/>
      <c r="N96" s="1"/>
    </row>
    <row r="97" spans="2:14" x14ac:dyDescent="0.2">
      <c r="B97" s="6"/>
      <c r="C97" s="6"/>
      <c r="D97" s="6"/>
      <c r="E97" s="6"/>
      <c r="F97" s="6"/>
      <c r="G97" s="18"/>
      <c r="L97" s="7"/>
      <c r="N97" s="1"/>
    </row>
    <row r="98" spans="2:14" ht="12" customHeight="1" x14ac:dyDescent="0.2">
      <c r="B98" s="6" t="s">
        <v>97</v>
      </c>
      <c r="C98" s="6"/>
      <c r="D98" s="6"/>
      <c r="E98" s="6"/>
      <c r="F98" s="6"/>
      <c r="G98" s="18"/>
      <c r="L98" s="7"/>
      <c r="N98" s="1"/>
    </row>
    <row r="99" spans="2:14" x14ac:dyDescent="0.2">
      <c r="B99" s="6"/>
      <c r="C99" s="6"/>
      <c r="D99" s="6"/>
      <c r="E99" s="6"/>
      <c r="F99" s="6"/>
      <c r="G99" s="18"/>
      <c r="L99" s="7"/>
      <c r="N99" s="1"/>
    </row>
    <row r="100" spans="2:14" ht="12" customHeight="1" x14ac:dyDescent="0.2">
      <c r="B100" s="6" t="s">
        <v>98</v>
      </c>
      <c r="C100" s="6"/>
      <c r="D100" s="6"/>
      <c r="E100" s="6"/>
      <c r="F100" s="6"/>
      <c r="G100" s="18"/>
      <c r="L100" s="7"/>
      <c r="N100" s="1"/>
    </row>
    <row r="101" spans="2:14" x14ac:dyDescent="0.2">
      <c r="B101" s="6"/>
      <c r="C101" s="6"/>
      <c r="D101" s="6"/>
      <c r="E101" s="6"/>
      <c r="F101" s="6"/>
      <c r="G101" s="18"/>
      <c r="L101" s="7"/>
      <c r="N101" s="1"/>
    </row>
    <row r="102" spans="2:14" x14ac:dyDescent="0.2">
      <c r="B102" s="6" t="s">
        <v>99</v>
      </c>
      <c r="C102" s="6"/>
      <c r="D102" s="6"/>
      <c r="E102" s="6"/>
      <c r="F102" s="6"/>
      <c r="G102" s="6"/>
      <c r="L102" s="7"/>
      <c r="N102" s="1"/>
    </row>
    <row r="103" spans="2:14" ht="12" customHeight="1" x14ac:dyDescent="0.2">
      <c r="B103" s="6" t="s">
        <v>100</v>
      </c>
      <c r="C103" s="6"/>
      <c r="D103" s="6"/>
      <c r="E103" s="6"/>
      <c r="F103" s="6"/>
      <c r="G103" s="18"/>
      <c r="L103" s="7"/>
      <c r="N103" s="1"/>
    </row>
    <row r="104" spans="2:14" ht="12" customHeight="1" x14ac:dyDescent="0.2">
      <c r="B104" s="6" t="s">
        <v>101</v>
      </c>
      <c r="C104" s="6"/>
      <c r="D104" s="6"/>
      <c r="E104" s="6"/>
      <c r="F104" s="6"/>
      <c r="G104" s="18"/>
      <c r="L104" s="7"/>
      <c r="N104" s="1"/>
    </row>
    <row r="105" spans="2:14" ht="12" customHeight="1" x14ac:dyDescent="0.2">
      <c r="B105" s="6" t="s">
        <v>102</v>
      </c>
      <c r="C105" s="6"/>
      <c r="D105" s="6"/>
      <c r="E105" s="6"/>
      <c r="F105" s="6"/>
      <c r="G105" s="18"/>
      <c r="L105" s="7"/>
      <c r="N105" s="1"/>
    </row>
    <row r="106" spans="2:14" ht="12" customHeight="1" x14ac:dyDescent="0.2">
      <c r="B106" s="6" t="s">
        <v>103</v>
      </c>
      <c r="C106" s="6"/>
      <c r="D106" s="6"/>
      <c r="E106" s="6"/>
      <c r="F106" s="6"/>
      <c r="G106" s="18"/>
      <c r="L106" s="7"/>
      <c r="N106" s="1"/>
    </row>
    <row r="107" spans="2:14" ht="12" customHeight="1" x14ac:dyDescent="0.2">
      <c r="B107" s="6" t="s">
        <v>104</v>
      </c>
      <c r="C107" s="6"/>
      <c r="D107" s="6"/>
      <c r="E107" s="6"/>
      <c r="F107" s="6"/>
      <c r="G107" s="18"/>
      <c r="L107" s="7"/>
      <c r="N107" s="1"/>
    </row>
    <row r="108" spans="2:14" ht="12" customHeight="1" x14ac:dyDescent="0.2">
      <c r="B108" s="6" t="s">
        <v>105</v>
      </c>
      <c r="C108" s="6"/>
      <c r="D108" s="6"/>
      <c r="E108" s="6"/>
      <c r="F108" s="6"/>
      <c r="G108" s="18"/>
      <c r="L108" s="7"/>
      <c r="N108" s="1"/>
    </row>
    <row r="109" spans="2:14" ht="12" customHeight="1" x14ac:dyDescent="0.2">
      <c r="B109" s="6" t="s">
        <v>106</v>
      </c>
      <c r="C109" s="6"/>
      <c r="D109" s="6"/>
      <c r="E109" s="6"/>
      <c r="F109" s="6"/>
      <c r="G109" s="18"/>
      <c r="L109" s="7"/>
      <c r="N109" s="1"/>
    </row>
    <row r="110" spans="2:14" x14ac:dyDescent="0.2">
      <c r="B110" s="6" t="s">
        <v>107</v>
      </c>
      <c r="C110" s="6"/>
      <c r="D110" s="6"/>
      <c r="E110" s="6"/>
      <c r="F110" s="6"/>
      <c r="G110" s="19"/>
      <c r="L110" s="7"/>
      <c r="N110" s="1"/>
    </row>
    <row r="111" spans="2:14" ht="12" customHeight="1" x14ac:dyDescent="0.2">
      <c r="B111" s="6" t="s">
        <v>108</v>
      </c>
      <c r="C111" s="6"/>
      <c r="D111" s="6"/>
      <c r="E111" s="6"/>
      <c r="F111" s="6"/>
      <c r="G111" s="18"/>
      <c r="L111" s="7"/>
      <c r="N111" s="1"/>
    </row>
    <row r="112" spans="2:14" ht="12" customHeight="1" x14ac:dyDescent="0.2">
      <c r="B112" s="6" t="s">
        <v>109</v>
      </c>
      <c r="C112" s="6"/>
      <c r="D112" s="6"/>
      <c r="E112" s="6"/>
      <c r="F112" s="6"/>
      <c r="G112" s="18"/>
      <c r="L112" s="7"/>
      <c r="N112" s="1"/>
    </row>
    <row r="113" spans="2:14" ht="12" customHeight="1" x14ac:dyDescent="0.2">
      <c r="B113" s="6" t="s">
        <v>110</v>
      </c>
      <c r="C113" s="6"/>
      <c r="D113" s="6"/>
      <c r="E113" s="6"/>
      <c r="F113" s="6"/>
      <c r="G113" s="18"/>
      <c r="L113" s="7"/>
      <c r="N113" s="1"/>
    </row>
    <row r="114" spans="2:14" ht="12" customHeight="1" x14ac:dyDescent="0.2">
      <c r="B114" s="6" t="s">
        <v>111</v>
      </c>
      <c r="C114" s="6"/>
      <c r="D114" s="6"/>
      <c r="E114" s="6"/>
      <c r="F114" s="6"/>
      <c r="G114" s="18"/>
      <c r="L114" s="7"/>
      <c r="N114" s="1"/>
    </row>
    <row r="115" spans="2:14" ht="12" customHeight="1" x14ac:dyDescent="0.2">
      <c r="B115" s="6" t="s">
        <v>112</v>
      </c>
      <c r="C115" s="6"/>
      <c r="D115" s="6"/>
      <c r="E115" s="6"/>
      <c r="F115" s="6"/>
      <c r="G115" s="18"/>
      <c r="L115" s="7"/>
      <c r="N115" s="1"/>
    </row>
    <row r="116" spans="2:14" ht="12" customHeight="1" x14ac:dyDescent="0.2">
      <c r="B116" s="6" t="s">
        <v>113</v>
      </c>
      <c r="C116" s="6"/>
      <c r="D116" s="6"/>
      <c r="E116" s="6"/>
      <c r="F116" s="6"/>
      <c r="G116" s="18"/>
      <c r="L116" s="7"/>
      <c r="N116" s="1"/>
    </row>
    <row r="117" spans="2:14" ht="12" customHeight="1" x14ac:dyDescent="0.2">
      <c r="B117" s="6" t="s">
        <v>114</v>
      </c>
      <c r="C117" s="6"/>
      <c r="D117" s="6"/>
      <c r="E117" s="6"/>
      <c r="F117" s="6"/>
      <c r="G117" s="18"/>
      <c r="L117" s="7"/>
      <c r="N117" s="1"/>
    </row>
    <row r="118" spans="2:14" ht="12" customHeight="1" x14ac:dyDescent="0.2">
      <c r="B118" s="6" t="s">
        <v>115</v>
      </c>
      <c r="C118" s="6"/>
      <c r="D118" s="6"/>
      <c r="E118" s="6"/>
      <c r="F118" s="6"/>
      <c r="G118" s="18"/>
      <c r="L118" s="7"/>
      <c r="N118" s="1"/>
    </row>
    <row r="119" spans="2:14" x14ac:dyDescent="0.2">
      <c r="B119" s="6" t="s">
        <v>116</v>
      </c>
      <c r="C119" s="6"/>
      <c r="D119" s="6"/>
      <c r="E119" s="6"/>
      <c r="F119" s="6"/>
      <c r="G119" s="19"/>
      <c r="L119" s="7"/>
      <c r="N119" s="1"/>
    </row>
    <row r="120" spans="2:14" x14ac:dyDescent="0.2">
      <c r="B120" s="6" t="s">
        <v>117</v>
      </c>
      <c r="C120" s="6"/>
      <c r="D120" s="6"/>
      <c r="E120" s="6"/>
      <c r="F120" s="6"/>
      <c r="G120" s="19"/>
      <c r="L120" s="7"/>
      <c r="N120" s="1"/>
    </row>
    <row r="121" spans="2:14" ht="12" customHeight="1" x14ac:dyDescent="0.2">
      <c r="B121" s="6" t="s">
        <v>118</v>
      </c>
      <c r="C121" s="6"/>
      <c r="D121" s="6"/>
      <c r="E121" s="6"/>
      <c r="F121" s="6"/>
      <c r="G121" s="18"/>
      <c r="L121" s="7"/>
      <c r="N121" s="1"/>
    </row>
    <row r="122" spans="2:14" ht="12" customHeight="1" x14ac:dyDescent="0.2">
      <c r="B122" s="6" t="s">
        <v>119</v>
      </c>
      <c r="C122" s="6"/>
      <c r="D122" s="6"/>
      <c r="E122" s="6"/>
      <c r="F122" s="6"/>
      <c r="G122" s="18"/>
      <c r="L122" s="7"/>
      <c r="N122" s="1"/>
    </row>
    <row r="123" spans="2:14" ht="12" customHeight="1" x14ac:dyDescent="0.2">
      <c r="B123" s="6" t="s">
        <v>120</v>
      </c>
      <c r="C123" s="6"/>
      <c r="D123" s="6"/>
      <c r="E123" s="6"/>
      <c r="F123" s="6"/>
      <c r="G123" s="18"/>
      <c r="L123" s="7"/>
      <c r="N123" s="1"/>
    </row>
    <row r="124" spans="2:14" ht="12" customHeight="1" x14ac:dyDescent="0.2">
      <c r="B124" s="6" t="s">
        <v>121</v>
      </c>
      <c r="C124" s="6"/>
      <c r="D124" s="6"/>
      <c r="E124" s="6"/>
      <c r="F124" s="6"/>
      <c r="G124" s="18"/>
      <c r="L124" s="7"/>
      <c r="N124" s="1"/>
    </row>
    <row r="125" spans="2:14" ht="12" customHeight="1" x14ac:dyDescent="0.2">
      <c r="B125" s="6" t="s">
        <v>179</v>
      </c>
      <c r="C125" s="6"/>
      <c r="D125" s="6"/>
      <c r="E125" s="6"/>
      <c r="F125" s="6"/>
      <c r="G125" s="18"/>
      <c r="L125" s="7"/>
      <c r="N125" s="1"/>
    </row>
    <row r="126" spans="2:14" ht="12" customHeight="1" x14ac:dyDescent="0.2">
      <c r="B126" s="6" t="s">
        <v>122</v>
      </c>
      <c r="C126" s="6"/>
      <c r="D126" s="6"/>
      <c r="E126" s="6"/>
      <c r="F126" s="6"/>
      <c r="G126" s="18"/>
      <c r="L126" s="7"/>
      <c r="N126" s="1"/>
    </row>
    <row r="127" spans="2:14" ht="12" customHeight="1" x14ac:dyDescent="0.2">
      <c r="B127" s="6" t="s">
        <v>123</v>
      </c>
      <c r="C127" s="6"/>
      <c r="D127" s="6"/>
      <c r="E127" s="6"/>
      <c r="F127" s="6"/>
      <c r="G127" s="18"/>
      <c r="L127" s="7"/>
      <c r="N127" s="1"/>
    </row>
    <row r="128" spans="2:14" ht="12" customHeight="1" x14ac:dyDescent="0.2">
      <c r="B128" s="6" t="s">
        <v>124</v>
      </c>
      <c r="C128" s="6"/>
      <c r="D128" s="6"/>
      <c r="E128" s="6"/>
      <c r="F128" s="6"/>
      <c r="G128" s="18"/>
      <c r="L128" s="7"/>
      <c r="N128" s="1"/>
    </row>
    <row r="129" spans="2:14" x14ac:dyDescent="0.2">
      <c r="B129" s="6" t="s">
        <v>125</v>
      </c>
      <c r="C129" s="6"/>
      <c r="D129" s="6"/>
      <c r="E129" s="6"/>
      <c r="F129" s="6"/>
      <c r="G129" s="19"/>
      <c r="L129" s="7"/>
      <c r="N129" s="1"/>
    </row>
    <row r="130" spans="2:14" ht="12" customHeight="1" x14ac:dyDescent="0.2">
      <c r="B130" s="6" t="s">
        <v>126</v>
      </c>
      <c r="C130" s="6"/>
      <c r="D130" s="6"/>
      <c r="E130" s="6"/>
      <c r="F130" s="6"/>
      <c r="G130" s="18"/>
      <c r="L130" s="7"/>
      <c r="N130" s="1"/>
    </row>
    <row r="131" spans="2:14" ht="12" customHeight="1" x14ac:dyDescent="0.2">
      <c r="B131" s="6" t="s">
        <v>127</v>
      </c>
      <c r="C131" s="6"/>
      <c r="D131" s="6"/>
      <c r="E131" s="6"/>
      <c r="F131" s="6"/>
      <c r="G131" s="18"/>
      <c r="L131" s="7"/>
      <c r="N131" s="1"/>
    </row>
    <row r="132" spans="2:14" ht="12" customHeight="1" x14ac:dyDescent="0.2">
      <c r="B132" s="6" t="s">
        <v>128</v>
      </c>
      <c r="C132" s="6"/>
      <c r="D132" s="6"/>
      <c r="E132" s="6"/>
      <c r="F132" s="6"/>
      <c r="G132" s="18"/>
      <c r="L132" s="7"/>
      <c r="N132" s="1"/>
    </row>
    <row r="133" spans="2:14" ht="12" customHeight="1" x14ac:dyDescent="0.2">
      <c r="B133" s="6" t="s">
        <v>129</v>
      </c>
      <c r="C133" s="6"/>
      <c r="D133" s="6"/>
      <c r="E133" s="6"/>
      <c r="F133" s="6"/>
      <c r="G133" s="18"/>
      <c r="L133" s="7"/>
      <c r="N133" s="1"/>
    </row>
    <row r="134" spans="2:14" x14ac:dyDescent="0.2">
      <c r="B134" s="6"/>
      <c r="C134" s="6"/>
      <c r="D134" s="6"/>
      <c r="E134" s="6"/>
      <c r="F134" s="6"/>
      <c r="G134" s="6"/>
      <c r="L134" s="7"/>
      <c r="N134" s="1"/>
    </row>
    <row r="135" spans="2:14" x14ac:dyDescent="0.2">
      <c r="B135" s="6" t="s">
        <v>130</v>
      </c>
      <c r="C135" s="6"/>
      <c r="D135" s="6"/>
      <c r="E135" s="6"/>
      <c r="F135" s="6"/>
      <c r="G135" s="6"/>
      <c r="L135" s="7"/>
      <c r="N135" s="1"/>
    </row>
    <row r="136" spans="2:14" ht="12" customHeight="1" x14ac:dyDescent="0.2">
      <c r="B136" s="6" t="s">
        <v>131</v>
      </c>
      <c r="C136" s="6"/>
      <c r="D136" s="6"/>
      <c r="E136" s="6"/>
      <c r="F136" s="6"/>
      <c r="G136" s="18"/>
      <c r="L136" s="7"/>
      <c r="N136" s="1"/>
    </row>
    <row r="137" spans="2:14" x14ac:dyDescent="0.2">
      <c r="B137" s="6"/>
      <c r="C137" s="6"/>
      <c r="D137" s="6"/>
      <c r="E137" s="6"/>
      <c r="F137" s="6"/>
      <c r="G137" s="18"/>
      <c r="L137" s="7"/>
      <c r="N137" s="1"/>
    </row>
    <row r="138" spans="2:14" x14ac:dyDescent="0.2">
      <c r="B138" s="6"/>
      <c r="C138" s="6"/>
      <c r="D138" s="6"/>
      <c r="E138" s="6"/>
      <c r="F138" s="6"/>
      <c r="G138" s="18"/>
      <c r="L138" s="7"/>
      <c r="N138" s="1"/>
    </row>
    <row r="139" spans="2:14" x14ac:dyDescent="0.2">
      <c r="B139" s="6"/>
      <c r="C139" s="6"/>
      <c r="D139" s="6"/>
      <c r="E139" s="6"/>
      <c r="F139" s="6"/>
      <c r="G139" s="18"/>
      <c r="L139" s="7"/>
      <c r="N139" s="1"/>
    </row>
    <row r="140" spans="2:14" x14ac:dyDescent="0.2">
      <c r="B140" s="20"/>
      <c r="C140" s="20"/>
      <c r="D140" s="20"/>
      <c r="E140" s="20"/>
      <c r="F140" s="20"/>
      <c r="G140" s="20"/>
      <c r="L140" s="7"/>
      <c r="N140" s="1"/>
    </row>
    <row r="141" spans="2:14" x14ac:dyDescent="0.2">
      <c r="B141" s="20"/>
      <c r="C141" s="20"/>
      <c r="D141" s="20"/>
      <c r="E141" s="20"/>
      <c r="F141" s="20"/>
      <c r="G141" s="20"/>
      <c r="L141" s="7"/>
      <c r="N141" s="1"/>
    </row>
    <row r="142" spans="2:14" x14ac:dyDescent="0.2">
      <c r="B142" s="20"/>
      <c r="C142" s="20"/>
      <c r="D142" s="20"/>
      <c r="E142" s="20"/>
      <c r="F142" s="20"/>
      <c r="G142" s="20"/>
      <c r="L142" s="7"/>
      <c r="N142" s="1"/>
    </row>
    <row r="143" spans="2:14" x14ac:dyDescent="0.2">
      <c r="B143" s="20"/>
      <c r="C143" s="20"/>
      <c r="D143" s="20"/>
      <c r="E143" s="20"/>
      <c r="F143" s="20"/>
      <c r="G143" s="20"/>
      <c r="L143" s="7"/>
      <c r="N143" s="1"/>
    </row>
    <row r="144" spans="2:14" x14ac:dyDescent="0.2">
      <c r="D144" s="20"/>
      <c r="E144" s="20"/>
      <c r="F144" s="20"/>
      <c r="G144" s="20"/>
      <c r="H144" s="20"/>
      <c r="I144" s="20"/>
    </row>
    <row r="145" spans="4:9" x14ac:dyDescent="0.2">
      <c r="D145" s="20"/>
      <c r="E145" s="20"/>
      <c r="F145" s="20"/>
      <c r="G145" s="20"/>
      <c r="H145" s="20"/>
      <c r="I145" s="20"/>
    </row>
    <row r="146" spans="4:9" x14ac:dyDescent="0.2">
      <c r="D146" s="20"/>
      <c r="E146" s="20"/>
      <c r="F146" s="20"/>
      <c r="G146" s="20"/>
      <c r="H146" s="20"/>
      <c r="I146" s="20"/>
    </row>
    <row r="147" spans="4:9" x14ac:dyDescent="0.2">
      <c r="D147" s="20"/>
      <c r="E147" s="20"/>
      <c r="F147" s="20"/>
      <c r="G147" s="20"/>
      <c r="H147" s="20"/>
      <c r="I147" s="20"/>
    </row>
    <row r="148" spans="4:9" x14ac:dyDescent="0.2">
      <c r="D148" s="20"/>
      <c r="E148" s="20"/>
      <c r="F148" s="20"/>
      <c r="G148" s="20"/>
      <c r="H148" s="20"/>
      <c r="I148" s="20"/>
    </row>
    <row r="149" spans="4:9" x14ac:dyDescent="0.2">
      <c r="D149" s="20"/>
      <c r="E149" s="20"/>
      <c r="F149" s="20"/>
      <c r="G149" s="20"/>
      <c r="H149" s="20"/>
      <c r="I149" s="20"/>
    </row>
    <row r="150" spans="4:9" x14ac:dyDescent="0.2">
      <c r="D150" s="20"/>
      <c r="E150" s="20"/>
      <c r="F150" s="20"/>
      <c r="G150" s="20"/>
      <c r="H150" s="20"/>
      <c r="I150" s="20"/>
    </row>
    <row r="151" spans="4:9" x14ac:dyDescent="0.2">
      <c r="D151" s="20"/>
      <c r="E151" s="20"/>
      <c r="F151" s="20"/>
      <c r="G151" s="20"/>
      <c r="H151" s="20"/>
      <c r="I151" s="20"/>
    </row>
    <row r="152" spans="4:9" x14ac:dyDescent="0.2">
      <c r="D152" s="20"/>
      <c r="E152" s="20"/>
      <c r="F152" s="20"/>
      <c r="G152" s="20"/>
      <c r="H152" s="20"/>
      <c r="I152" s="20"/>
    </row>
    <row r="153" spans="4:9" x14ac:dyDescent="0.2">
      <c r="D153" s="20"/>
      <c r="E153" s="20"/>
      <c r="F153" s="20"/>
      <c r="G153" s="20"/>
      <c r="H153" s="20"/>
      <c r="I153" s="20"/>
    </row>
    <row r="154" spans="4:9" x14ac:dyDescent="0.2">
      <c r="D154" s="20"/>
      <c r="E154" s="20"/>
      <c r="F154" s="20"/>
      <c r="G154" s="20"/>
      <c r="H154" s="20"/>
      <c r="I154" s="20"/>
    </row>
    <row r="155" spans="4:9" x14ac:dyDescent="0.2">
      <c r="D155" s="20"/>
      <c r="E155" s="20"/>
      <c r="F155" s="20"/>
      <c r="G155" s="20"/>
      <c r="H155" s="20"/>
      <c r="I155" s="20"/>
    </row>
    <row r="156" spans="4:9" x14ac:dyDescent="0.2">
      <c r="D156" s="20"/>
      <c r="E156" s="20"/>
      <c r="F156" s="20"/>
      <c r="G156" s="20"/>
      <c r="H156" s="20"/>
      <c r="I156" s="20"/>
    </row>
    <row r="157" spans="4:9" x14ac:dyDescent="0.2">
      <c r="D157" s="20"/>
      <c r="E157" s="20"/>
      <c r="F157" s="20"/>
      <c r="G157" s="20"/>
      <c r="H157" s="20"/>
      <c r="I157" s="20"/>
    </row>
    <row r="158" spans="4:9" x14ac:dyDescent="0.2">
      <c r="D158" s="20"/>
      <c r="E158" s="20"/>
      <c r="F158" s="20"/>
      <c r="G158" s="20"/>
      <c r="H158" s="20"/>
      <c r="I158" s="20"/>
    </row>
    <row r="159" spans="4:9" x14ac:dyDescent="0.2">
      <c r="D159" s="20"/>
      <c r="E159" s="20"/>
      <c r="F159" s="20"/>
      <c r="G159" s="20"/>
      <c r="H159" s="20"/>
      <c r="I159" s="20"/>
    </row>
    <row r="160" spans="4:9" x14ac:dyDescent="0.2">
      <c r="D160" s="20"/>
      <c r="E160" s="20"/>
      <c r="F160" s="20"/>
      <c r="G160" s="20"/>
      <c r="H160" s="20"/>
      <c r="I160" s="20"/>
    </row>
    <row r="161" spans="4:9" x14ac:dyDescent="0.2">
      <c r="D161" s="20"/>
      <c r="E161" s="20"/>
      <c r="F161" s="20"/>
      <c r="G161" s="20"/>
      <c r="H161" s="20"/>
      <c r="I161" s="20"/>
    </row>
    <row r="162" spans="4:9" x14ac:dyDescent="0.2">
      <c r="D162" s="20"/>
      <c r="E162" s="20"/>
      <c r="F162" s="20"/>
      <c r="G162" s="20"/>
      <c r="H162" s="20"/>
      <c r="I162" s="20"/>
    </row>
    <row r="163" spans="4:9" x14ac:dyDescent="0.2">
      <c r="D163" s="20"/>
      <c r="E163" s="20"/>
      <c r="F163" s="20"/>
      <c r="G163" s="20"/>
      <c r="H163" s="20"/>
      <c r="I163" s="20"/>
    </row>
    <row r="164" spans="4:9" x14ac:dyDescent="0.2">
      <c r="D164" s="20"/>
      <c r="E164" s="20"/>
      <c r="F164" s="20"/>
      <c r="G164" s="20"/>
      <c r="H164" s="20"/>
      <c r="I164" s="20"/>
    </row>
    <row r="165" spans="4:9" x14ac:dyDescent="0.2">
      <c r="D165" s="20"/>
      <c r="E165" s="20"/>
      <c r="F165" s="20"/>
      <c r="G165" s="20"/>
      <c r="H165" s="20"/>
      <c r="I165" s="20"/>
    </row>
    <row r="166" spans="4:9" x14ac:dyDescent="0.2">
      <c r="D166" s="20"/>
      <c r="E166" s="20"/>
      <c r="F166" s="20"/>
      <c r="G166" s="20"/>
      <c r="H166" s="20"/>
      <c r="I166" s="20"/>
    </row>
    <row r="167" spans="4:9" x14ac:dyDescent="0.2">
      <c r="D167" s="20"/>
      <c r="E167" s="20"/>
      <c r="F167" s="20"/>
      <c r="G167" s="20"/>
      <c r="H167" s="20"/>
      <c r="I167" s="20"/>
    </row>
    <row r="168" spans="4:9" x14ac:dyDescent="0.2">
      <c r="D168" s="20"/>
      <c r="E168" s="20"/>
      <c r="F168" s="20"/>
      <c r="G168" s="20"/>
      <c r="H168" s="20"/>
      <c r="I168" s="20"/>
    </row>
    <row r="169" spans="4:9" x14ac:dyDescent="0.2">
      <c r="D169" s="20"/>
      <c r="E169" s="20"/>
      <c r="F169" s="20"/>
      <c r="G169" s="20"/>
      <c r="H169" s="20"/>
      <c r="I169" s="20"/>
    </row>
    <row r="170" spans="4:9" x14ac:dyDescent="0.2">
      <c r="D170" s="20"/>
      <c r="E170" s="20"/>
      <c r="F170" s="20"/>
      <c r="G170" s="20"/>
      <c r="H170" s="20"/>
      <c r="I170" s="20"/>
    </row>
    <row r="171" spans="4:9" x14ac:dyDescent="0.2">
      <c r="D171" s="20"/>
      <c r="E171" s="20"/>
      <c r="F171" s="20"/>
      <c r="G171" s="20"/>
      <c r="H171" s="20"/>
      <c r="I171" s="20"/>
    </row>
    <row r="172" spans="4:9" x14ac:dyDescent="0.2">
      <c r="D172" s="20"/>
      <c r="E172" s="20"/>
      <c r="F172" s="20"/>
      <c r="G172" s="20"/>
      <c r="H172" s="20"/>
      <c r="I172" s="20"/>
    </row>
    <row r="173" spans="4:9" x14ac:dyDescent="0.2">
      <c r="D173" s="20"/>
      <c r="E173" s="20"/>
      <c r="F173" s="20"/>
      <c r="G173" s="20"/>
      <c r="H173" s="20"/>
      <c r="I173" s="20"/>
    </row>
    <row r="174" spans="4:9" x14ac:dyDescent="0.2">
      <c r="D174" s="20"/>
      <c r="E174" s="20"/>
      <c r="F174" s="20"/>
      <c r="G174" s="20"/>
      <c r="H174" s="20"/>
      <c r="I174" s="20"/>
    </row>
    <row r="175" spans="4:9" x14ac:dyDescent="0.2">
      <c r="D175" s="20"/>
      <c r="E175" s="20"/>
      <c r="F175" s="20"/>
      <c r="G175" s="20"/>
      <c r="H175" s="20"/>
      <c r="I175" s="20"/>
    </row>
    <row r="176" spans="4:9" x14ac:dyDescent="0.2">
      <c r="D176" s="20"/>
      <c r="E176" s="20"/>
      <c r="F176" s="20"/>
      <c r="G176" s="20"/>
      <c r="H176" s="20"/>
      <c r="I176" s="20"/>
    </row>
    <row r="177" spans="4:9" x14ac:dyDescent="0.2">
      <c r="D177" s="20"/>
      <c r="E177" s="20"/>
      <c r="F177" s="20"/>
      <c r="G177" s="20"/>
      <c r="H177" s="20"/>
      <c r="I177" s="20"/>
    </row>
    <row r="178" spans="4:9" x14ac:dyDescent="0.2">
      <c r="D178" s="20"/>
      <c r="E178" s="20"/>
      <c r="F178" s="20"/>
      <c r="G178" s="20"/>
      <c r="H178" s="20"/>
      <c r="I178" s="20"/>
    </row>
    <row r="179" spans="4:9" x14ac:dyDescent="0.2">
      <c r="D179" s="20"/>
      <c r="E179" s="20"/>
      <c r="F179" s="20"/>
      <c r="G179" s="20"/>
      <c r="H179" s="20"/>
      <c r="I179" s="20"/>
    </row>
    <row r="180" spans="4:9" x14ac:dyDescent="0.2">
      <c r="D180" s="20"/>
      <c r="E180" s="20"/>
      <c r="F180" s="20"/>
      <c r="G180" s="20"/>
      <c r="H180" s="20"/>
      <c r="I180" s="20"/>
    </row>
    <row r="181" spans="4:9" x14ac:dyDescent="0.2">
      <c r="D181" s="20"/>
      <c r="E181" s="20"/>
      <c r="F181" s="20"/>
      <c r="G181" s="20"/>
      <c r="H181" s="20"/>
      <c r="I181" s="20"/>
    </row>
    <row r="182" spans="4:9" x14ac:dyDescent="0.2">
      <c r="D182" s="20"/>
      <c r="E182" s="20"/>
      <c r="F182" s="20"/>
      <c r="G182" s="20"/>
      <c r="H182" s="20"/>
      <c r="I182" s="20"/>
    </row>
    <row r="183" spans="4:9" x14ac:dyDescent="0.2">
      <c r="D183" s="20"/>
      <c r="E183" s="20"/>
      <c r="F183" s="20"/>
      <c r="G183" s="20"/>
      <c r="H183" s="20"/>
      <c r="I183" s="20"/>
    </row>
    <row r="184" spans="4:9" x14ac:dyDescent="0.2">
      <c r="D184" s="20"/>
      <c r="E184" s="20"/>
      <c r="F184" s="20"/>
      <c r="G184" s="20"/>
      <c r="H184" s="20"/>
      <c r="I184" s="20"/>
    </row>
    <row r="185" spans="4:9" x14ac:dyDescent="0.2">
      <c r="D185" s="20"/>
      <c r="E185" s="20"/>
      <c r="F185" s="20"/>
      <c r="G185" s="20"/>
      <c r="H185" s="20"/>
      <c r="I185" s="20"/>
    </row>
    <row r="186" spans="4:9" x14ac:dyDescent="0.2">
      <c r="D186" s="20"/>
      <c r="E186" s="20"/>
      <c r="F186" s="20"/>
      <c r="G186" s="20"/>
      <c r="H186" s="20"/>
      <c r="I186" s="20"/>
    </row>
    <row r="187" spans="4:9" x14ac:dyDescent="0.2">
      <c r="D187" s="20"/>
      <c r="E187" s="20"/>
      <c r="F187" s="20"/>
      <c r="G187" s="20"/>
      <c r="H187" s="20"/>
      <c r="I187" s="20"/>
    </row>
    <row r="188" spans="4:9" x14ac:dyDescent="0.2">
      <c r="D188" s="20"/>
      <c r="E188" s="20"/>
      <c r="F188" s="20"/>
      <c r="G188" s="20"/>
      <c r="H188" s="20"/>
      <c r="I188" s="20"/>
    </row>
    <row r="189" spans="4:9" x14ac:dyDescent="0.2">
      <c r="D189" s="20"/>
      <c r="E189" s="20"/>
      <c r="F189" s="20"/>
      <c r="G189" s="20"/>
      <c r="H189" s="20"/>
      <c r="I189" s="20"/>
    </row>
    <row r="190" spans="4:9" x14ac:dyDescent="0.2">
      <c r="D190" s="20"/>
      <c r="E190" s="20"/>
      <c r="F190" s="20"/>
      <c r="G190" s="20"/>
      <c r="H190" s="20"/>
      <c r="I190" s="20"/>
    </row>
    <row r="191" spans="4:9" x14ac:dyDescent="0.2">
      <c r="D191" s="20"/>
      <c r="E191" s="20"/>
      <c r="F191" s="20"/>
      <c r="G191" s="20"/>
      <c r="H191" s="20"/>
      <c r="I191" s="20"/>
    </row>
    <row r="192" spans="4:9" x14ac:dyDescent="0.2">
      <c r="D192" s="20"/>
      <c r="E192" s="20"/>
      <c r="F192" s="20"/>
      <c r="G192" s="20"/>
      <c r="H192" s="20"/>
      <c r="I192" s="20"/>
    </row>
    <row r="193" spans="4:9" x14ac:dyDescent="0.2">
      <c r="D193" s="20"/>
      <c r="E193" s="20"/>
      <c r="F193" s="20"/>
      <c r="G193" s="20"/>
      <c r="H193" s="20"/>
      <c r="I193" s="20"/>
    </row>
    <row r="194" spans="4:9" x14ac:dyDescent="0.2">
      <c r="D194" s="20"/>
      <c r="E194" s="20"/>
      <c r="F194" s="20"/>
      <c r="G194" s="20"/>
      <c r="H194" s="20"/>
      <c r="I194" s="20"/>
    </row>
    <row r="195" spans="4:9" x14ac:dyDescent="0.2">
      <c r="D195" s="20"/>
      <c r="E195" s="20"/>
      <c r="F195" s="20"/>
      <c r="G195" s="20"/>
      <c r="H195" s="20"/>
      <c r="I195" s="20"/>
    </row>
    <row r="196" spans="4:9" x14ac:dyDescent="0.2">
      <c r="D196" s="20"/>
      <c r="E196" s="20"/>
      <c r="F196" s="20"/>
      <c r="G196" s="20"/>
      <c r="H196" s="20"/>
      <c r="I196" s="20"/>
    </row>
    <row r="197" spans="4:9" x14ac:dyDescent="0.2">
      <c r="D197" s="20"/>
      <c r="E197" s="20"/>
      <c r="F197" s="20"/>
      <c r="G197" s="20"/>
      <c r="H197" s="20"/>
      <c r="I197" s="20"/>
    </row>
    <row r="198" spans="4:9" x14ac:dyDescent="0.2">
      <c r="D198" s="20"/>
      <c r="E198" s="20"/>
      <c r="F198" s="20"/>
      <c r="G198" s="20"/>
      <c r="H198" s="20"/>
      <c r="I198" s="20"/>
    </row>
    <row r="199" spans="4:9" x14ac:dyDescent="0.2">
      <c r="D199" s="20"/>
      <c r="E199" s="20"/>
      <c r="F199" s="20"/>
      <c r="G199" s="20"/>
      <c r="H199" s="20"/>
      <c r="I199" s="20"/>
    </row>
  </sheetData>
  <hyperlinks>
    <hyperlink ref="A1" r:id="rId1" display="http://dx.doi.org/10.1787/sti_in_outlook-2016-en"/>
    <hyperlink ref="A4" r:id="rId2"/>
  </hyperlinks>
  <printOptions horizontalCentered="1" verticalCentered="1"/>
  <pageMargins left="0.70866141732283472" right="0.70866141732283472" top="0.74803149606299213" bottom="0.74803149606299213" header="0.31496062992125984" footer="0.31496062992125984"/>
  <pageSetup paperSize="9" scale="31" orientation="portrait" r:id="rId3"/>
  <headerFooter>
    <oddHeader>&amp;C&amp;F</oddHeader>
  </headerFooter>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Panel 1 </vt:lpstr>
      <vt:lpstr>Panel 2</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2016-09-20T09:35:28Z</cp:lastPrinted>
  <dcterms:created xsi:type="dcterms:W3CDTF">2016-09-20T09:02:12Z</dcterms:created>
  <dcterms:modified xsi:type="dcterms:W3CDTF">2016-12-06T12:14:38Z</dcterms:modified>
</cp:coreProperties>
</file>