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data\ELS-2019-5292-EN - Pensions at a Glance 2019\"/>
    </mc:Choice>
  </mc:AlternateContent>
  <bookViews>
    <workbookView xWindow="360" yWindow="96" windowWidth="15480" windowHeight="11580"/>
  </bookViews>
  <sheets>
    <sheet name="Tab 6.2" sheetId="14" r:id="rId1"/>
  </sheets>
  <calcPr calcId="162913"/>
</workbook>
</file>

<file path=xl/calcChain.xml><?xml version="1.0" encoding="utf-8"?>
<calcChain xmlns="http://schemas.openxmlformats.org/spreadsheetml/2006/main">
  <c r="I22" i="14" l="1"/>
  <c r="M22" i="14"/>
  <c r="M33" i="14"/>
  <c r="L33" i="14"/>
  <c r="K33" i="14"/>
  <c r="I33" i="14"/>
  <c r="L22" i="14"/>
  <c r="N22" i="14"/>
  <c r="J22" i="14"/>
  <c r="N33" i="14"/>
  <c r="K22" i="14"/>
  <c r="J33" i="14"/>
</calcChain>
</file>

<file path=xl/sharedStrings.xml><?xml version="1.0" encoding="utf-8"?>
<sst xmlns="http://schemas.openxmlformats.org/spreadsheetml/2006/main" count="73" uniqueCount="66">
  <si>
    <t>South Africa</t>
  </si>
  <si>
    <t>China</t>
  </si>
  <si>
    <t>Japan</t>
  </si>
  <si>
    <t>India</t>
  </si>
  <si>
    <t>Indonesia</t>
  </si>
  <si>
    <t>Cyprus</t>
  </si>
  <si>
    <t>Israel</t>
  </si>
  <si>
    <t>Saudi Arabia</t>
  </si>
  <si>
    <t>Turkey</t>
  </si>
  <si>
    <t>Bulgaria</t>
  </si>
  <si>
    <t>Czech Republic</t>
  </si>
  <si>
    <t>Hungary</t>
  </si>
  <si>
    <t>Poland</t>
  </si>
  <si>
    <t>Romania</t>
  </si>
  <si>
    <t>Russian Federation</t>
  </si>
  <si>
    <t>Denmark</t>
  </si>
  <si>
    <t>Estonia</t>
  </si>
  <si>
    <t>Finland</t>
  </si>
  <si>
    <t>Iceland</t>
  </si>
  <si>
    <t>Ireland</t>
  </si>
  <si>
    <t>Latvia</t>
  </si>
  <si>
    <t>Lithuania</t>
  </si>
  <si>
    <t>Norway</t>
  </si>
  <si>
    <t>Sweden</t>
  </si>
  <si>
    <t>United Kingdom</t>
  </si>
  <si>
    <t>Greece</t>
  </si>
  <si>
    <t>Italy</t>
  </si>
  <si>
    <t>Malta</t>
  </si>
  <si>
    <t>Portugal</t>
  </si>
  <si>
    <t>Slovenia</t>
  </si>
  <si>
    <t>Spain</t>
  </si>
  <si>
    <t>Austria</t>
  </si>
  <si>
    <t>Belgium</t>
  </si>
  <si>
    <t>France</t>
  </si>
  <si>
    <t>Germany</t>
  </si>
  <si>
    <t>Luxembourg</t>
  </si>
  <si>
    <t>Netherlands</t>
  </si>
  <si>
    <t>Switzerland</t>
  </si>
  <si>
    <t>Mexico</t>
  </si>
  <si>
    <t>Argentina</t>
  </si>
  <si>
    <t>Brazil</t>
  </si>
  <si>
    <t>Chile</t>
  </si>
  <si>
    <t>Canada</t>
  </si>
  <si>
    <t>Australia</t>
  </si>
  <si>
    <t>New Zealand</t>
  </si>
  <si>
    <t>Korea</t>
  </si>
  <si>
    <t>United States</t>
  </si>
  <si>
    <t>Slovak Republic</t>
  </si>
  <si>
    <t>Croatia</t>
  </si>
  <si>
    <t>OECD members</t>
  </si>
  <si>
    <t>OECD</t>
  </si>
  <si>
    <t>1950</t>
  </si>
  <si>
    <t>2050</t>
  </si>
  <si>
    <t>Non-OECD EU countries</t>
  </si>
  <si>
    <t>EU28</t>
  </si>
  <si>
    <t>1960</t>
  </si>
  <si>
    <t>1990</t>
  </si>
  <si>
    <t>2020</t>
  </si>
  <si>
    <t>2080</t>
  </si>
  <si>
    <t xml:space="preserve">Note: The deomographic old age to working age ratio is defined as the number of individuals aged 65 and over per 100 people of working age defind as those aged between 20 and 64. </t>
  </si>
  <si>
    <t>Table 6.2. Demographic old-age to working-age ratio: Historical and projected values, 1950-2080</t>
  </si>
  <si>
    <t>Source: United Nations, Department of Economic and Social Affairs (2019), World Population Prospects 2019, Online Edition (for future periods: medium-variant forecast).</t>
  </si>
  <si>
    <t>Pensions at a Glance 2019 - © OECD 2019</t>
  </si>
  <si>
    <t>Chapter 6</t>
  </si>
  <si>
    <t>Version 1 - Last updated: 18-Nov-2019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</si>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</sst>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8"/>
      <name val="Arial"/>
    </font>
    <font>
      <b/>
      <sz val="9"/>
      <name val="Arial"/>
      <family val="2"/>
    </font>
    <font>
      <sz val="8"/>
      <name val="Arial"/>
      <family val="2"/>
    </font>
    <font>
      <u/>
      <sz val="8"/>
      <name val="Arial"/>
      <family val="2"/>
    </font>
    <font>
      <sz val="7"/>
      <name val="Arial"/>
      <family val="2"/>
    </font>
    <font>
      <sz val="10"/>
      <color theme="1"/>
      <name val="Arial"/>
      <family val="2"/>
    </font>
    <font>
      <u/>
      <sz val="8.5"/>
      <color theme="1"/>
      <name val="Arial Narrow"/>
      <family val="2"/>
    </font>
    <font>
      <sz val="8.5"/>
      <color rgb="FF000000"/>
      <name val="Arial Narrow"/>
      <family val="2"/>
    </font>
    <font>
      <b/>
      <sz val="8.5"/>
      <color rgb="FF000000"/>
      <name val="Arial Narrow"/>
      <family val="2"/>
    </font>
    <font>
      <sz val="8"/>
      <color rgb="FF000000"/>
      <name val="Arial"/>
      <family val="2"/>
    </font>
    <font>
      <sz val="10"/>
      <color rgb="FF010000"/>
      <name val="Arial"/>
      <family val="2"/>
    </font>
    <font>
      <u/>
      <sz val="8"/>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right style="medium">
        <color rgb="FFBFBFBF"/>
      </right>
      <top style="thick">
        <color rgb="FF002F6C"/>
      </top>
      <bottom style="medium">
        <color rgb="FF002F6C"/>
      </bottom>
      <diagonal/>
    </border>
    <border>
      <left/>
      <right/>
      <top style="thick">
        <color rgb="FF002F6C"/>
      </top>
      <bottom style="medium">
        <color rgb="FF002F6C"/>
      </bottom>
      <diagonal/>
    </border>
    <border>
      <left/>
      <right style="medium">
        <color rgb="FFBFBFBF"/>
      </right>
      <top/>
      <bottom style="medium">
        <color rgb="FFBFBFBF"/>
      </bottom>
      <diagonal/>
    </border>
    <border>
      <left/>
      <right/>
      <top/>
      <bottom style="medium">
        <color rgb="FFBFBFBF"/>
      </bottom>
      <diagonal/>
    </border>
    <border>
      <left/>
      <right style="medium">
        <color rgb="FFBFBFBF"/>
      </right>
      <top/>
      <bottom style="thick">
        <color rgb="FF002F6C"/>
      </bottom>
      <diagonal/>
    </border>
    <border>
      <left/>
      <right/>
      <top/>
      <bottom style="thick">
        <color rgb="FF002F6C"/>
      </bottom>
      <diagonal/>
    </border>
  </borders>
  <cellStyleXfs count="3">
    <xf numFmtId="0" fontId="0" fillId="0" borderId="0"/>
    <xf numFmtId="0" fontId="5" fillId="0" borderId="0"/>
    <xf numFmtId="0" fontId="11" fillId="0" borderId="0" applyNumberFormat="0" applyFill="0" applyBorder="0" applyAlignment="0" applyProtection="0"/>
  </cellStyleXfs>
  <cellXfs count="27">
    <xf numFmtId="0" fontId="0" fillId="0" borderId="0" xfId="0"/>
    <xf numFmtId="0" fontId="0" fillId="2" borderId="0" xfId="0" applyFill="1"/>
    <xf numFmtId="0" fontId="0" fillId="0" borderId="0" xfId="0" applyAlignment="1">
      <alignment wrapText="1"/>
    </xf>
    <xf numFmtId="0" fontId="3" fillId="2" borderId="0" xfId="0" applyFont="1" applyFill="1"/>
    <xf numFmtId="0" fontId="1" fillId="2" borderId="0" xfId="0" applyFont="1" applyFill="1" applyAlignment="1"/>
    <xf numFmtId="0" fontId="1" fillId="0" borderId="0" xfId="0" applyFont="1" applyAlignment="1"/>
    <xf numFmtId="0" fontId="4" fillId="2" borderId="0" xfId="0" applyFont="1" applyFill="1"/>
    <xf numFmtId="0" fontId="2" fillId="2" borderId="0" xfId="0" applyFont="1" applyFill="1" applyAlignment="1"/>
    <xf numFmtId="0" fontId="6" fillId="2" borderId="0" xfId="1" applyFont="1" applyFill="1" applyAlignment="1">
      <alignment vertical="center"/>
    </xf>
    <xf numFmtId="0" fontId="7" fillId="0" borderId="1" xfId="0" applyFont="1" applyBorder="1" applyAlignment="1">
      <alignment horizontal="justify" vertical="center"/>
    </xf>
    <xf numFmtId="0" fontId="8" fillId="0" borderId="1" xfId="0" applyFont="1" applyBorder="1" applyAlignment="1">
      <alignment horizontal="justify" vertical="center"/>
    </xf>
    <xf numFmtId="0" fontId="8" fillId="0" borderId="2" xfId="0" applyFont="1" applyBorder="1" applyAlignment="1">
      <alignment horizontal="justify" vertical="center"/>
    </xf>
    <xf numFmtId="0" fontId="8" fillId="0" borderId="3" xfId="0" applyFont="1" applyBorder="1" applyAlignment="1">
      <alignment horizontal="justify" vertical="center"/>
    </xf>
    <xf numFmtId="0" fontId="7" fillId="0" borderId="3" xfId="0" applyFont="1" applyBorder="1" applyAlignment="1">
      <alignment horizontal="justify" vertical="center"/>
    </xf>
    <xf numFmtId="0" fontId="9" fillId="0" borderId="3" xfId="0" applyFont="1" applyBorder="1" applyAlignment="1">
      <alignment horizontal="justify" vertical="center"/>
    </xf>
    <xf numFmtId="0" fontId="9" fillId="0" borderId="4" xfId="0" applyFont="1" applyBorder="1" applyAlignment="1">
      <alignment horizontal="justify" vertical="center"/>
    </xf>
    <xf numFmtId="0" fontId="7" fillId="0" borderId="5" xfId="0" applyFont="1" applyBorder="1" applyAlignment="1">
      <alignment horizontal="justify" vertical="center"/>
    </xf>
    <xf numFmtId="164" fontId="7" fillId="0" borderId="3" xfId="0" applyNumberFormat="1" applyFont="1" applyBorder="1" applyAlignment="1">
      <alignment horizontal="justify" vertical="center"/>
    </xf>
    <xf numFmtId="164" fontId="7" fillId="0" borderId="4" xfId="0" applyNumberFormat="1" applyFont="1" applyBorder="1" applyAlignment="1">
      <alignment horizontal="justify" vertical="center"/>
    </xf>
    <xf numFmtId="164" fontId="8" fillId="0" borderId="3" xfId="0" applyNumberFormat="1" applyFont="1" applyBorder="1" applyAlignment="1">
      <alignment horizontal="justify" vertical="center"/>
    </xf>
    <xf numFmtId="164" fontId="8" fillId="0" borderId="4" xfId="0" applyNumberFormat="1" applyFont="1" applyBorder="1" applyAlignment="1">
      <alignment horizontal="justify" vertical="center"/>
    </xf>
    <xf numFmtId="164" fontId="9" fillId="0" borderId="3" xfId="0" applyNumberFormat="1" applyFont="1" applyBorder="1" applyAlignment="1">
      <alignment horizontal="justify" vertical="center"/>
    </xf>
    <xf numFmtId="164" fontId="9" fillId="0" borderId="4" xfId="0" applyNumberFormat="1" applyFont="1" applyBorder="1" applyAlignment="1">
      <alignment horizontal="justify" vertical="center"/>
    </xf>
    <xf numFmtId="164" fontId="7" fillId="0" borderId="5" xfId="0" applyNumberFormat="1" applyFont="1" applyBorder="1" applyAlignment="1">
      <alignment horizontal="justify" vertical="center"/>
    </xf>
    <xf numFmtId="164" fontId="7" fillId="0" borderId="6" xfId="0" applyNumberFormat="1" applyFont="1" applyBorder="1" applyAlignment="1">
      <alignment horizontal="justify" vertical="center"/>
    </xf>
    <xf numFmtId="0" fontId="10" fillId="3" borderId="0" xfId="0" applyFont="1" applyFill="1" applyAlignment="1"/>
    <xf numFmtId="0" fontId="11" fillId="3" borderId="0" xfId="2" applyFill="1" applyAlignment="1"/>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6d3dcfc-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tabSelected="1" zoomScaleNormal="100" workbookViewId="0"/>
  </sheetViews>
  <sheetFormatPr defaultColWidth="9.28515625" defaultRowHeight="10.199999999999999" x14ac:dyDescent="0.2"/>
  <cols>
    <col min="1" max="1" width="24.7109375" style="1" customWidth="1"/>
    <col min="2" max="7" width="6.42578125" style="1" customWidth="1"/>
    <col min="8" max="8" width="15" style="1" customWidth="1"/>
    <col min="9" max="14" width="6.42578125" style="1" customWidth="1"/>
    <col min="15" max="16384" width="9.28515625" style="1"/>
  </cols>
  <sheetData>
    <row r="1" spans="1:14" s="25" customFormat="1" ht="13.2" x14ac:dyDescent="0.25">
      <c r="A1" s="26" t="s">
        <v>62</v>
      </c>
    </row>
    <row r="2" spans="1:14" s="25" customFormat="1" ht="13.2" x14ac:dyDescent="0.25">
      <c r="A2" s="25" t="s">
        <v>63</v>
      </c>
      <c r="B2" s="25" t="s">
        <v>60</v>
      </c>
    </row>
    <row r="3" spans="1:14" s="25" customFormat="1" ht="13.2" x14ac:dyDescent="0.25">
      <c r="A3" s="25" t="s">
        <v>64</v>
      </c>
    </row>
    <row r="4" spans="1:14" s="25" customFormat="1" ht="13.2" x14ac:dyDescent="0.25">
      <c r="A4" s="26" t="s">
        <v>65</v>
      </c>
    </row>
    <row r="5" spans="1:14" s="25" customFormat="1" ht="13.2" x14ac:dyDescent="0.25"/>
    <row r="6" spans="1:14" ht="13.95" customHeight="1" x14ac:dyDescent="0.25">
      <c r="A6" s="4" t="s">
        <v>60</v>
      </c>
      <c r="B6" s="5"/>
      <c r="C6" s="5"/>
      <c r="D6" s="5"/>
      <c r="E6" s="5"/>
      <c r="F6" s="5"/>
      <c r="G6" s="5"/>
      <c r="I6" s="3"/>
    </row>
    <row r="7" spans="1:14" s="6" customFormat="1" ht="9.6" customHeight="1" thickBot="1" x14ac:dyDescent="0.25"/>
    <row r="8" spans="1:14" ht="12" thickTop="1" thickBot="1" x14ac:dyDescent="0.25">
      <c r="A8" s="9"/>
      <c r="B8" s="10" t="s">
        <v>51</v>
      </c>
      <c r="C8" s="10" t="s">
        <v>55</v>
      </c>
      <c r="D8" s="10" t="s">
        <v>56</v>
      </c>
      <c r="E8" s="10" t="s">
        <v>57</v>
      </c>
      <c r="F8" s="10" t="s">
        <v>52</v>
      </c>
      <c r="G8" s="10" t="s">
        <v>58</v>
      </c>
      <c r="H8" s="9"/>
      <c r="I8" s="10" t="s">
        <v>51</v>
      </c>
      <c r="J8" s="10" t="s">
        <v>55</v>
      </c>
      <c r="K8" s="10" t="s">
        <v>56</v>
      </c>
      <c r="L8" s="10" t="s">
        <v>57</v>
      </c>
      <c r="M8" s="10" t="s">
        <v>52</v>
      </c>
      <c r="N8" s="11" t="s">
        <v>58</v>
      </c>
    </row>
    <row r="9" spans="1:14" ht="11.4" thickBot="1" x14ac:dyDescent="0.25">
      <c r="A9" s="12" t="s">
        <v>49</v>
      </c>
      <c r="B9" s="14"/>
      <c r="C9" s="14"/>
      <c r="D9" s="14"/>
      <c r="E9" s="14"/>
      <c r="F9" s="14"/>
      <c r="G9" s="14"/>
      <c r="H9" s="14"/>
      <c r="I9" s="14"/>
      <c r="J9" s="14"/>
      <c r="K9" s="14"/>
      <c r="L9" s="14"/>
      <c r="M9" s="14"/>
      <c r="N9" s="15"/>
    </row>
    <row r="10" spans="1:14" ht="11.4" thickBot="1" x14ac:dyDescent="0.25">
      <c r="A10" s="13" t="s">
        <v>43</v>
      </c>
      <c r="B10" s="17">
        <v>13.967274972041199</v>
      </c>
      <c r="C10" s="17">
        <v>16.023548769470999</v>
      </c>
      <c r="D10" s="17">
        <v>18.848777758315599</v>
      </c>
      <c r="E10" s="17">
        <v>27.698495811470401</v>
      </c>
      <c r="F10" s="17">
        <v>41.595161461149999</v>
      </c>
      <c r="G10" s="17">
        <v>49.3711912006302</v>
      </c>
      <c r="H10" s="17" t="s">
        <v>44</v>
      </c>
      <c r="I10" s="17">
        <v>16.301461013271702</v>
      </c>
      <c r="J10" s="17">
        <v>17.011989571397699</v>
      </c>
      <c r="K10" s="17">
        <v>19.5120742497054</v>
      </c>
      <c r="L10" s="17">
        <v>28.2638587505317</v>
      </c>
      <c r="M10" s="17">
        <v>43.7529745131448</v>
      </c>
      <c r="N10" s="18">
        <v>57.483576693733703</v>
      </c>
    </row>
    <row r="11" spans="1:14" ht="11.4" thickBot="1" x14ac:dyDescent="0.25">
      <c r="A11" s="13" t="s">
        <v>31</v>
      </c>
      <c r="B11" s="17">
        <v>17.291499083232399</v>
      </c>
      <c r="C11" s="17">
        <v>21.019598019330601</v>
      </c>
      <c r="D11" s="17">
        <v>24.263399398408101</v>
      </c>
      <c r="E11" s="17">
        <v>31.296734594909498</v>
      </c>
      <c r="F11" s="17">
        <v>56.0251554312797</v>
      </c>
      <c r="G11" s="17">
        <v>60.177728659922103</v>
      </c>
      <c r="H11" s="17" t="s">
        <v>22</v>
      </c>
      <c r="I11" s="17">
        <v>15.988552554206199</v>
      </c>
      <c r="J11" s="17">
        <v>19.774282260698101</v>
      </c>
      <c r="K11" s="17">
        <v>28.549682194073299</v>
      </c>
      <c r="L11" s="17">
        <v>29.565601071403702</v>
      </c>
      <c r="M11" s="17">
        <v>43.394708564857098</v>
      </c>
      <c r="N11" s="18">
        <v>53.378557145608298</v>
      </c>
    </row>
    <row r="12" spans="1:14" ht="11.4" thickBot="1" x14ac:dyDescent="0.25">
      <c r="A12" s="13" t="s">
        <v>32</v>
      </c>
      <c r="B12" s="17">
        <v>18.097607634360099</v>
      </c>
      <c r="C12" s="17">
        <v>20.254491561140199</v>
      </c>
      <c r="D12" s="17">
        <v>24.8014732772582</v>
      </c>
      <c r="E12" s="17">
        <v>33.092620774727202</v>
      </c>
      <c r="F12" s="17">
        <v>51.3027321790847</v>
      </c>
      <c r="G12" s="17">
        <v>56.798378761093602</v>
      </c>
      <c r="H12" s="17" t="s">
        <v>12</v>
      </c>
      <c r="I12" s="17">
        <v>9.3929951516028591</v>
      </c>
      <c r="J12" s="17">
        <v>10.515483793889301</v>
      </c>
      <c r="K12" s="17">
        <v>17.320756193039699</v>
      </c>
      <c r="L12" s="17">
        <v>30.490707020993099</v>
      </c>
      <c r="M12" s="17">
        <v>60.264566472724603</v>
      </c>
      <c r="N12" s="18">
        <v>68.590038727674795</v>
      </c>
    </row>
    <row r="13" spans="1:14" ht="11.4" thickBot="1" x14ac:dyDescent="0.25">
      <c r="A13" s="13" t="s">
        <v>42</v>
      </c>
      <c r="B13" s="17">
        <v>13.953267800212499</v>
      </c>
      <c r="C13" s="17">
        <v>15.132831948259501</v>
      </c>
      <c r="D13" s="17">
        <v>18.4277499047422</v>
      </c>
      <c r="E13" s="17">
        <v>29.7513530534453</v>
      </c>
      <c r="F13" s="17">
        <v>44.944334074466198</v>
      </c>
      <c r="G13" s="17">
        <v>54.045370334004403</v>
      </c>
      <c r="H13" s="17" t="s">
        <v>28</v>
      </c>
      <c r="I13" s="17">
        <v>13.021801624105599</v>
      </c>
      <c r="J13" s="17">
        <v>14.768143148140799</v>
      </c>
      <c r="K13" s="17">
        <v>23.852146147615901</v>
      </c>
      <c r="L13" s="17">
        <v>38.581759906420999</v>
      </c>
      <c r="M13" s="17">
        <v>71.428871552348298</v>
      </c>
      <c r="N13" s="18">
        <v>72.250329972542701</v>
      </c>
    </row>
    <row r="14" spans="1:14" ht="11.4" thickBot="1" x14ac:dyDescent="0.25">
      <c r="A14" s="13" t="s">
        <v>41</v>
      </c>
      <c r="B14" s="17">
        <v>7.1943572075326996</v>
      </c>
      <c r="C14" s="17">
        <v>7.9494724118482996</v>
      </c>
      <c r="D14" s="17">
        <v>10.862804676517101</v>
      </c>
      <c r="E14" s="17">
        <v>19.743102638562402</v>
      </c>
      <c r="F14" s="17">
        <v>44.5915397477238</v>
      </c>
      <c r="G14" s="17">
        <v>67.481975097448597</v>
      </c>
      <c r="H14" s="17" t="s">
        <v>47</v>
      </c>
      <c r="I14" s="17">
        <v>11.8950573855921</v>
      </c>
      <c r="J14" s="17">
        <v>12.573739999551799</v>
      </c>
      <c r="K14" s="17">
        <v>18.221950248294</v>
      </c>
      <c r="L14" s="17">
        <v>26.535327834833101</v>
      </c>
      <c r="M14" s="17">
        <v>54.615441582782204</v>
      </c>
      <c r="N14" s="18">
        <v>58.116955472198399</v>
      </c>
    </row>
    <row r="15" spans="1:14" ht="11.4" thickBot="1" x14ac:dyDescent="0.25">
      <c r="A15" s="13" t="s">
        <v>10</v>
      </c>
      <c r="B15" s="17">
        <v>13.8589722303089</v>
      </c>
      <c r="C15" s="17">
        <v>16.304876803300701</v>
      </c>
      <c r="D15" s="17">
        <v>22.008302663697101</v>
      </c>
      <c r="E15" s="17">
        <v>33.826953999862603</v>
      </c>
      <c r="F15" s="17">
        <v>55.889162163993603</v>
      </c>
      <c r="G15" s="17">
        <v>52.776887365663903</v>
      </c>
      <c r="H15" s="17" t="s">
        <v>29</v>
      </c>
      <c r="I15" s="17">
        <v>12.4584639470075</v>
      </c>
      <c r="J15" s="17">
        <v>13.679601857701799</v>
      </c>
      <c r="K15" s="17">
        <v>17.321516662122999</v>
      </c>
      <c r="L15" s="17">
        <v>34.732740174531799</v>
      </c>
      <c r="M15" s="17">
        <v>65.003973443630301</v>
      </c>
      <c r="N15" s="18">
        <v>60.651249335459902</v>
      </c>
    </row>
    <row r="16" spans="1:14" ht="11.4" thickBot="1" x14ac:dyDescent="0.25">
      <c r="A16" s="13" t="s">
        <v>15</v>
      </c>
      <c r="B16" s="17">
        <v>15.608263074194801</v>
      </c>
      <c r="C16" s="17">
        <v>18.976285357087001</v>
      </c>
      <c r="D16" s="17">
        <v>25.904408057728102</v>
      </c>
      <c r="E16" s="17">
        <v>34.944285188982803</v>
      </c>
      <c r="F16" s="17">
        <v>44.597311797540897</v>
      </c>
      <c r="G16" s="17">
        <v>52.362021944788701</v>
      </c>
      <c r="H16" s="17" t="s">
        <v>30</v>
      </c>
      <c r="I16" s="17">
        <v>12.7763972522029</v>
      </c>
      <c r="J16" s="17">
        <v>14.5876718003737</v>
      </c>
      <c r="K16" s="17">
        <v>23.055156142609501</v>
      </c>
      <c r="L16" s="17">
        <v>32.838480244221103</v>
      </c>
      <c r="M16" s="17">
        <v>78.422270802589196</v>
      </c>
      <c r="N16" s="18">
        <v>74.383027016491098</v>
      </c>
    </row>
    <row r="17" spans="1:14" ht="11.4" thickBot="1" x14ac:dyDescent="0.25">
      <c r="A17" s="13" t="s">
        <v>16</v>
      </c>
      <c r="B17" s="17">
        <v>19.2520672812839</v>
      </c>
      <c r="C17" s="17">
        <v>17.679417960188001</v>
      </c>
      <c r="D17" s="17">
        <v>19.6992932355008</v>
      </c>
      <c r="E17" s="17">
        <v>34.866196465362499</v>
      </c>
      <c r="F17" s="17">
        <v>54.941254922933197</v>
      </c>
      <c r="G17" s="17">
        <v>63.1976328296304</v>
      </c>
      <c r="H17" s="17" t="s">
        <v>23</v>
      </c>
      <c r="I17" s="17">
        <v>16.836455552022301</v>
      </c>
      <c r="J17" s="17">
        <v>20.2369165203332</v>
      </c>
      <c r="K17" s="17">
        <v>30.914889852287398</v>
      </c>
      <c r="L17" s="17">
        <v>35.860514535310699</v>
      </c>
      <c r="M17" s="17">
        <v>45.505280414820398</v>
      </c>
      <c r="N17" s="18">
        <v>53.425781063476599</v>
      </c>
    </row>
    <row r="18" spans="1:14" ht="11.4" thickBot="1" x14ac:dyDescent="0.25">
      <c r="A18" s="13" t="s">
        <v>17</v>
      </c>
      <c r="B18" s="17">
        <v>11.897913705531501</v>
      </c>
      <c r="C18" s="17">
        <v>13.514882552784799</v>
      </c>
      <c r="D18" s="17">
        <v>21.9535375662314</v>
      </c>
      <c r="E18" s="17">
        <v>40.109169724033002</v>
      </c>
      <c r="F18" s="17">
        <v>51.357038967901303</v>
      </c>
      <c r="G18" s="17">
        <v>64.962024436186795</v>
      </c>
      <c r="H18" s="17" t="s">
        <v>37</v>
      </c>
      <c r="I18" s="17">
        <v>15.7519366871466</v>
      </c>
      <c r="J18" s="17">
        <v>17.550035122074402</v>
      </c>
      <c r="K18" s="17">
        <v>23.576745932987201</v>
      </c>
      <c r="L18" s="17">
        <v>31.2916095464759</v>
      </c>
      <c r="M18" s="17">
        <v>54.398841839981301</v>
      </c>
      <c r="N18" s="18">
        <v>56.7096438187464</v>
      </c>
    </row>
    <row r="19" spans="1:14" ht="11.4" thickBot="1" x14ac:dyDescent="0.25">
      <c r="A19" s="13" t="s">
        <v>33</v>
      </c>
      <c r="B19" s="17">
        <v>19.506935183403201</v>
      </c>
      <c r="C19" s="17">
        <v>20.847123097866501</v>
      </c>
      <c r="D19" s="17">
        <v>24.028946371625199</v>
      </c>
      <c r="E19" s="17">
        <v>37.301710623673799</v>
      </c>
      <c r="F19" s="17">
        <v>54.484754388734501</v>
      </c>
      <c r="G19" s="17">
        <v>62.156477645613698</v>
      </c>
      <c r="H19" s="17" t="s">
        <v>8</v>
      </c>
      <c r="I19" s="17">
        <v>6.4504656832857403</v>
      </c>
      <c r="J19" s="17">
        <v>6.9759973129597901</v>
      </c>
      <c r="K19" s="17">
        <v>9.3630864715375104</v>
      </c>
      <c r="L19" s="17">
        <v>15.2251894971065</v>
      </c>
      <c r="M19" s="17">
        <v>37.001692338860003</v>
      </c>
      <c r="N19" s="18">
        <v>58.205419521756603</v>
      </c>
    </row>
    <row r="20" spans="1:14" ht="11.4" thickBot="1" x14ac:dyDescent="0.25">
      <c r="A20" s="13" t="s">
        <v>34</v>
      </c>
      <c r="B20" s="17">
        <v>16.168787344714101</v>
      </c>
      <c r="C20" s="17">
        <v>19.1080612453082</v>
      </c>
      <c r="D20" s="17">
        <v>23.4837138825518</v>
      </c>
      <c r="E20" s="17">
        <v>36.485812246555497</v>
      </c>
      <c r="F20" s="17">
        <v>58.0538423500631</v>
      </c>
      <c r="G20" s="17">
        <v>59.479702347530697</v>
      </c>
      <c r="H20" s="17" t="s">
        <v>24</v>
      </c>
      <c r="I20" s="17">
        <v>17.932108333858501</v>
      </c>
      <c r="J20" s="17">
        <v>20.238313508794398</v>
      </c>
      <c r="K20" s="17">
        <v>26.915502075680799</v>
      </c>
      <c r="L20" s="17">
        <v>32.0286913850952</v>
      </c>
      <c r="M20" s="17">
        <v>47.075173678334501</v>
      </c>
      <c r="N20" s="18">
        <v>55.068520947632798</v>
      </c>
    </row>
    <row r="21" spans="1:14" ht="11.4" thickBot="1" x14ac:dyDescent="0.25">
      <c r="A21" s="13" t="s">
        <v>25</v>
      </c>
      <c r="B21" s="17">
        <v>12.449180490085199</v>
      </c>
      <c r="C21" s="17">
        <v>12.1795552064576</v>
      </c>
      <c r="D21" s="17">
        <v>22.9383021706</v>
      </c>
      <c r="E21" s="17">
        <v>37.765515074978602</v>
      </c>
      <c r="F21" s="17">
        <v>74.984525645704693</v>
      </c>
      <c r="G21" s="17">
        <v>79.670991455586602</v>
      </c>
      <c r="H21" s="17" t="s">
        <v>46</v>
      </c>
      <c r="I21" s="17">
        <v>14.184818134115799</v>
      </c>
      <c r="J21" s="17">
        <v>17.2501273698104</v>
      </c>
      <c r="K21" s="17">
        <v>21.556391495691098</v>
      </c>
      <c r="L21" s="17">
        <v>28.390311398141598</v>
      </c>
      <c r="M21" s="17">
        <v>40.377880302715504</v>
      </c>
      <c r="N21" s="18">
        <v>51.057656802528903</v>
      </c>
    </row>
    <row r="22" spans="1:14" ht="11.4" thickBot="1" x14ac:dyDescent="0.25">
      <c r="A22" s="13" t="s">
        <v>11</v>
      </c>
      <c r="B22" s="17">
        <v>13.203164275459001</v>
      </c>
      <c r="C22" s="17">
        <v>15.4695216140332</v>
      </c>
      <c r="D22" s="17">
        <v>22.939124032748499</v>
      </c>
      <c r="E22" s="17">
        <v>33.383206926910901</v>
      </c>
      <c r="F22" s="17">
        <v>52.587284097327199</v>
      </c>
      <c r="G22" s="17">
        <v>55.369585234003402</v>
      </c>
      <c r="H22" s="19" t="s">
        <v>50</v>
      </c>
      <c r="I22" s="19">
        <f t="shared" ref="I22:N22" si="0">AVERAGE(B10:B33,I10:I21)</f>
        <v>13.926090505782021</v>
      </c>
      <c r="J22" s="19">
        <f t="shared" si="0"/>
        <v>15.463822691837372</v>
      </c>
      <c r="K22" s="19">
        <f t="shared" si="0"/>
        <v>20.576906389755912</v>
      </c>
      <c r="L22" s="19">
        <f t="shared" si="0"/>
        <v>31.241359109829439</v>
      </c>
      <c r="M22" s="19">
        <f t="shared" si="0"/>
        <v>53.42518375865442</v>
      </c>
      <c r="N22" s="20">
        <f t="shared" si="0"/>
        <v>60.760556499273306</v>
      </c>
    </row>
    <row r="23" spans="1:14" ht="11.4" thickBot="1" x14ac:dyDescent="0.25">
      <c r="A23" s="13" t="s">
        <v>18</v>
      </c>
      <c r="B23" s="17">
        <v>14.0962445942926</v>
      </c>
      <c r="C23" s="17">
        <v>16.4204948228376</v>
      </c>
      <c r="D23" s="17">
        <v>19.021913938495501</v>
      </c>
      <c r="E23" s="17">
        <v>26.633991826293801</v>
      </c>
      <c r="F23" s="17">
        <v>46.156392221762502</v>
      </c>
      <c r="G23" s="17">
        <v>64.456552659795605</v>
      </c>
      <c r="H23" s="19"/>
      <c r="I23" s="17"/>
      <c r="J23" s="17"/>
      <c r="K23" s="17"/>
      <c r="L23" s="17"/>
      <c r="M23" s="17"/>
      <c r="N23" s="18"/>
    </row>
    <row r="24" spans="1:14" ht="11.4" thickBot="1" x14ac:dyDescent="0.25">
      <c r="A24" s="13" t="s">
        <v>19</v>
      </c>
      <c r="B24" s="17">
        <v>20.854284157845399</v>
      </c>
      <c r="C24" s="17">
        <v>22.764841245329102</v>
      </c>
      <c r="D24" s="17">
        <v>21.621001574963302</v>
      </c>
      <c r="E24" s="17">
        <v>25.017751207829399</v>
      </c>
      <c r="F24" s="17">
        <v>50.5972320892309</v>
      </c>
      <c r="G24" s="17">
        <v>59.961130905877503</v>
      </c>
      <c r="H24" s="21"/>
      <c r="I24" s="21"/>
      <c r="J24" s="21"/>
      <c r="K24" s="21"/>
      <c r="L24" s="21"/>
      <c r="M24" s="21"/>
      <c r="N24" s="22"/>
    </row>
    <row r="25" spans="1:14" ht="11.4" thickBot="1" x14ac:dyDescent="0.25">
      <c r="A25" s="13" t="s">
        <v>6</v>
      </c>
      <c r="B25" s="17">
        <v>7.0565924742988297</v>
      </c>
      <c r="C25" s="17">
        <v>9.0870324146989105</v>
      </c>
      <c r="D25" s="17">
        <v>17.7550238318716</v>
      </c>
      <c r="E25" s="17">
        <v>23.852692098515998</v>
      </c>
      <c r="F25" s="17">
        <v>31.336339675351301</v>
      </c>
      <c r="G25" s="17">
        <v>39.889371311093498</v>
      </c>
      <c r="H25" s="17" t="s">
        <v>39</v>
      </c>
      <c r="I25" s="17">
        <v>7.5095916108982896</v>
      </c>
      <c r="J25" s="17">
        <v>10.095827884938799</v>
      </c>
      <c r="K25" s="17">
        <v>17.267683916547099</v>
      </c>
      <c r="L25" s="17">
        <v>20.165258158316899</v>
      </c>
      <c r="M25" s="17">
        <v>30.311917189560798</v>
      </c>
      <c r="N25" s="18">
        <v>45.493551462517701</v>
      </c>
    </row>
    <row r="26" spans="1:14" ht="11.4" thickBot="1" x14ac:dyDescent="0.25">
      <c r="A26" s="13" t="s">
        <v>26</v>
      </c>
      <c r="B26" s="17">
        <v>14.3139513654375</v>
      </c>
      <c r="C26" s="17">
        <v>16.441293639162701</v>
      </c>
      <c r="D26" s="17">
        <v>24.342604945344998</v>
      </c>
      <c r="E26" s="17">
        <v>39.525585801374397</v>
      </c>
      <c r="F26" s="17">
        <v>74.431808356550505</v>
      </c>
      <c r="G26" s="17">
        <v>79.574248832296306</v>
      </c>
      <c r="H26" s="17" t="s">
        <v>40</v>
      </c>
      <c r="I26" s="17">
        <v>6.5445357396193202</v>
      </c>
      <c r="J26" s="17">
        <v>7.1346213252644697</v>
      </c>
      <c r="K26" s="17">
        <v>8.4180928019275996</v>
      </c>
      <c r="L26" s="17">
        <v>15.4542970842537</v>
      </c>
      <c r="M26" s="17">
        <v>39.493570174689502</v>
      </c>
      <c r="N26" s="18">
        <v>63.679387168022203</v>
      </c>
    </row>
    <row r="27" spans="1:14" ht="11.4" thickBot="1" x14ac:dyDescent="0.25">
      <c r="A27" s="13" t="s">
        <v>2</v>
      </c>
      <c r="B27" s="17">
        <v>9.9269208988144992</v>
      </c>
      <c r="C27" s="17">
        <v>10.3829385014871</v>
      </c>
      <c r="D27" s="17">
        <v>19.281641964951099</v>
      </c>
      <c r="E27" s="17">
        <v>51.966531669317803</v>
      </c>
      <c r="F27" s="17">
        <v>80.697252357678593</v>
      </c>
      <c r="G27" s="17">
        <v>82.925626298207106</v>
      </c>
      <c r="H27" s="17" t="s">
        <v>1</v>
      </c>
      <c r="I27" s="17">
        <v>8.5007288838390096</v>
      </c>
      <c r="J27" s="17">
        <v>7.6375606250886099</v>
      </c>
      <c r="K27" s="17">
        <v>10.209583576195699</v>
      </c>
      <c r="L27" s="17">
        <v>18.5270102903972</v>
      </c>
      <c r="M27" s="17">
        <v>47.477608448398797</v>
      </c>
      <c r="N27" s="18">
        <v>60.595734879814401</v>
      </c>
    </row>
    <row r="28" spans="1:14" ht="11.4" thickBot="1" x14ac:dyDescent="0.25">
      <c r="A28" s="13" t="s">
        <v>45</v>
      </c>
      <c r="B28" s="17">
        <v>6.33264754055309</v>
      </c>
      <c r="C28" s="17">
        <v>7.6377517175578999</v>
      </c>
      <c r="D28" s="17">
        <v>8.8757246791047706</v>
      </c>
      <c r="E28" s="17">
        <v>23.6263682707682</v>
      </c>
      <c r="F28" s="17">
        <v>78.774310378550297</v>
      </c>
      <c r="G28" s="17">
        <v>94.606391028343893</v>
      </c>
      <c r="H28" s="17" t="s">
        <v>3</v>
      </c>
      <c r="I28" s="17">
        <v>6.3861977979339297</v>
      </c>
      <c r="J28" s="17">
        <v>6.44648920146519</v>
      </c>
      <c r="K28" s="17">
        <v>7.90208415995059</v>
      </c>
      <c r="L28" s="17">
        <v>11.308594514065</v>
      </c>
      <c r="M28" s="17">
        <v>22.516302035480699</v>
      </c>
      <c r="N28" s="18">
        <v>40.765879198742503</v>
      </c>
    </row>
    <row r="29" spans="1:14" ht="11.4" thickBot="1" x14ac:dyDescent="0.25">
      <c r="A29" s="13" t="s">
        <v>20</v>
      </c>
      <c r="B29" s="17">
        <v>18.120669745958399</v>
      </c>
      <c r="C29" s="17">
        <v>17.674936266937902</v>
      </c>
      <c r="D29" s="17">
        <v>19.881131680688</v>
      </c>
      <c r="E29" s="17">
        <v>35.489313324238303</v>
      </c>
      <c r="F29" s="17">
        <v>52.9914375775313</v>
      </c>
      <c r="G29" s="17">
        <v>49.864090514025499</v>
      </c>
      <c r="H29" s="17" t="s">
        <v>4</v>
      </c>
      <c r="I29" s="17">
        <v>8.5943945698405706</v>
      </c>
      <c r="J29" s="17">
        <v>7.5989362908108502</v>
      </c>
      <c r="K29" s="17">
        <v>7.7345514082576301</v>
      </c>
      <c r="L29" s="17">
        <v>10.5649508153454</v>
      </c>
      <c r="M29" s="17">
        <v>27.344338926325999</v>
      </c>
      <c r="N29" s="18">
        <v>41.007784493054899</v>
      </c>
    </row>
    <row r="30" spans="1:14" ht="11.4" thickBot="1" x14ac:dyDescent="0.25">
      <c r="A30" s="13" t="s">
        <v>21</v>
      </c>
      <c r="B30" s="17">
        <v>17.529624026577</v>
      </c>
      <c r="C30" s="17">
        <v>14.022836235981201</v>
      </c>
      <c r="D30" s="17">
        <v>18.408370654362599</v>
      </c>
      <c r="E30" s="17">
        <v>34.700632768571197</v>
      </c>
      <c r="F30" s="17">
        <v>55.673865810992801</v>
      </c>
      <c r="G30" s="17">
        <v>55.712292386670597</v>
      </c>
      <c r="H30" s="17" t="s">
        <v>14</v>
      </c>
      <c r="I30" s="17">
        <v>8.7153913434320796</v>
      </c>
      <c r="J30" s="17">
        <v>10.5206713890438</v>
      </c>
      <c r="K30" s="17">
        <v>17.201603046710002</v>
      </c>
      <c r="L30" s="17">
        <v>25.3099134540956</v>
      </c>
      <c r="M30" s="17">
        <v>41.720726490937203</v>
      </c>
      <c r="N30" s="18">
        <v>41.909795895528703</v>
      </c>
    </row>
    <row r="31" spans="1:14" ht="11.4" thickBot="1" x14ac:dyDescent="0.25">
      <c r="A31" s="13" t="s">
        <v>35</v>
      </c>
      <c r="B31" s="17">
        <v>15.762127849215799</v>
      </c>
      <c r="C31" s="17">
        <v>17.567246876257499</v>
      </c>
      <c r="D31" s="17">
        <v>21.1217878571399</v>
      </c>
      <c r="E31" s="17">
        <v>22.293026731933299</v>
      </c>
      <c r="F31" s="17">
        <v>43.828978858968497</v>
      </c>
      <c r="G31" s="17">
        <v>50.087025316455701</v>
      </c>
      <c r="H31" s="17" t="s">
        <v>7</v>
      </c>
      <c r="I31" s="17">
        <v>7.4620303470795104</v>
      </c>
      <c r="J31" s="17">
        <v>8.3532560355064298</v>
      </c>
      <c r="K31" s="17">
        <v>6.0904505695160598</v>
      </c>
      <c r="L31" s="17">
        <v>5.3467062778491403</v>
      </c>
      <c r="M31" s="17">
        <v>28.243241732680399</v>
      </c>
      <c r="N31" s="18">
        <v>44.843718856550801</v>
      </c>
    </row>
    <row r="32" spans="1:14" ht="11.4" thickBot="1" x14ac:dyDescent="0.25">
      <c r="A32" s="13" t="s">
        <v>38</v>
      </c>
      <c r="B32" s="17">
        <v>7.9633480657709503</v>
      </c>
      <c r="C32" s="17">
        <v>8.2814808422628499</v>
      </c>
      <c r="D32" s="17">
        <v>9.5696619918186006</v>
      </c>
      <c r="E32" s="17">
        <v>13.168151856350001</v>
      </c>
      <c r="F32" s="17">
        <v>28.883245533448299</v>
      </c>
      <c r="G32" s="17">
        <v>50.894489598590901</v>
      </c>
      <c r="H32" s="17" t="s">
        <v>0</v>
      </c>
      <c r="I32" s="17">
        <v>8.5155241087174307</v>
      </c>
      <c r="J32" s="17">
        <v>8.4218621260695503</v>
      </c>
      <c r="K32" s="17">
        <v>8.7007341260995599</v>
      </c>
      <c r="L32" s="17">
        <v>9.5974385964726796</v>
      </c>
      <c r="M32" s="17">
        <v>17.382395376757898</v>
      </c>
      <c r="N32" s="18">
        <v>26.7952266769354</v>
      </c>
    </row>
    <row r="33" spans="1:14" ht="11.4" thickBot="1" x14ac:dyDescent="0.25">
      <c r="A33" s="16" t="s">
        <v>36</v>
      </c>
      <c r="B33" s="23">
        <v>13.9430438886113</v>
      </c>
      <c r="C33" s="23">
        <v>16.794795530831799</v>
      </c>
      <c r="D33" s="23">
        <v>20.570036250903499</v>
      </c>
      <c r="E33" s="23">
        <v>34.344933910127402</v>
      </c>
      <c r="F33" s="23">
        <v>53.339979716803199</v>
      </c>
      <c r="G33" s="23">
        <v>62.238091292529198</v>
      </c>
      <c r="H33" s="23" t="s">
        <v>54</v>
      </c>
      <c r="I33" s="23">
        <f t="shared" ref="I33:N33" si="1">AVERAGE(B11:B12,B15:B22,B24,B26,B29:B31,B33,I12:I17,I20,B39:B43)</f>
        <v>14.704782389977026</v>
      </c>
      <c r="J33" s="23">
        <f t="shared" si="1"/>
        <v>16.172724749807831</v>
      </c>
      <c r="K33" s="23">
        <f t="shared" si="1"/>
        <v>21.780630411874906</v>
      </c>
      <c r="L33" s="23">
        <f t="shared" si="1"/>
        <v>33.505270329078606</v>
      </c>
      <c r="M33" s="23">
        <f t="shared" si="1"/>
        <v>56.330646208615342</v>
      </c>
      <c r="N33" s="24">
        <f t="shared" si="1"/>
        <v>61.720804430337772</v>
      </c>
    </row>
    <row r="34" spans="1:14" ht="10.8" thickTop="1" x14ac:dyDescent="0.2"/>
    <row r="35" spans="1:14" ht="16.95" customHeight="1" x14ac:dyDescent="0.2">
      <c r="A35" s="7" t="s">
        <v>59</v>
      </c>
      <c r="B35" s="2"/>
      <c r="C35" s="2"/>
      <c r="D35" s="2"/>
      <c r="E35" s="2"/>
      <c r="F35" s="2"/>
      <c r="G35" s="2"/>
    </row>
    <row r="36" spans="1:14" x14ac:dyDescent="0.2">
      <c r="A36" s="7" t="s">
        <v>61</v>
      </c>
    </row>
    <row r="38" spans="1:14" ht="10.8" x14ac:dyDescent="0.2">
      <c r="A38" s="8" t="s">
        <v>53</v>
      </c>
    </row>
    <row r="39" spans="1:14" ht="11.4" thickBot="1" x14ac:dyDescent="0.25">
      <c r="A39" s="1" t="s">
        <v>9</v>
      </c>
      <c r="B39" s="17">
        <v>11.7902633486349</v>
      </c>
      <c r="C39" s="17">
        <v>12.875249893576299</v>
      </c>
      <c r="D39" s="17">
        <v>22.190802938660799</v>
      </c>
      <c r="E39" s="17">
        <v>36.192862056122799</v>
      </c>
      <c r="F39" s="17">
        <v>54.568176735205803</v>
      </c>
      <c r="G39" s="17">
        <v>55.833832404077697</v>
      </c>
    </row>
    <row r="40" spans="1:14" ht="11.4" thickBot="1" x14ac:dyDescent="0.25">
      <c r="A40" s="1" t="s">
        <v>48</v>
      </c>
      <c r="B40" s="17">
        <v>14.114773456062901</v>
      </c>
      <c r="C40" s="17">
        <v>11.8495646025148</v>
      </c>
      <c r="D40" s="17">
        <v>18.778565700814699</v>
      </c>
      <c r="E40" s="17">
        <v>35.772402725466399</v>
      </c>
      <c r="F40" s="17">
        <v>59.176406115059599</v>
      </c>
      <c r="G40" s="17">
        <v>72.205125899497205</v>
      </c>
    </row>
    <row r="41" spans="1:14" ht="11.4" thickBot="1" x14ac:dyDescent="0.25">
      <c r="A41" s="1" t="s">
        <v>5</v>
      </c>
      <c r="B41" s="17">
        <v>11.964906485774501</v>
      </c>
      <c r="C41" s="17">
        <v>12.026853560621401</v>
      </c>
      <c r="D41" s="17">
        <v>17.343466683717999</v>
      </c>
      <c r="E41" s="17">
        <v>22.910038138182401</v>
      </c>
      <c r="F41" s="17">
        <v>45.819381024860498</v>
      </c>
      <c r="G41" s="17">
        <v>67.260748552217393</v>
      </c>
    </row>
    <row r="42" spans="1:14" ht="11.4" thickBot="1" x14ac:dyDescent="0.25">
      <c r="A42" s="1" t="s">
        <v>27</v>
      </c>
      <c r="B42" s="17">
        <v>11.462765279865501</v>
      </c>
      <c r="C42" s="17">
        <v>16.9647179137549</v>
      </c>
      <c r="D42" s="17">
        <v>17.864638726011499</v>
      </c>
      <c r="E42" s="17">
        <v>35.751063183475097</v>
      </c>
      <c r="F42" s="17">
        <v>58.045951271945498</v>
      </c>
      <c r="G42" s="17">
        <v>68.870376648746401</v>
      </c>
    </row>
    <row r="43" spans="1:14" ht="11.4" thickBot="1" x14ac:dyDescent="0.25">
      <c r="A43" s="1" t="s">
        <v>13</v>
      </c>
      <c r="B43" s="17">
        <v>10.2298277664087</v>
      </c>
      <c r="C43" s="17">
        <v>11.900273183369899</v>
      </c>
      <c r="D43" s="17">
        <v>18.112826541890499</v>
      </c>
      <c r="E43" s="17">
        <v>32.009532645477798</v>
      </c>
      <c r="F43" s="17">
        <v>52.246236392288601</v>
      </c>
      <c r="G43" s="17">
        <v>57.1382280815683</v>
      </c>
    </row>
  </sheetData>
  <hyperlinks>
    <hyperlink ref="A1" r:id="rId1" display="https://doi.org/10.1787/b6d3dcfc-en"/>
    <hyperlink ref="A4" r:id="rId2"/>
  </hyperlinks>
  <pageMargins left="0.70866141732283472" right="0.70866141732283472" top="0.74803149606299213" bottom="0.74803149606299213" header="0.31496062992125984" footer="0.31496062992125984"/>
  <pageSetup paperSize="9" scale="77"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QUEISSER Monika, ELS</DisplayName>
        <AccountId>90</AccountId>
        <AccountType/>
      </UserInfo>
      <UserInfo>
        <DisplayName>BOULHOL Hervé, ELS/SPD</DisplayName>
        <AccountId>133</AccountId>
        <AccountType/>
      </UserInfo>
      <UserInfo>
        <DisplayName>LIS Maciej, ELS/SPD</DisplayName>
        <AccountId>825</AccountId>
        <AccountType/>
      </UserInfo>
      <UserInfo>
        <DisplayName>BONTHUIS Boele, ELS/SPD</DisplayName>
        <AccountId>815</AccountId>
        <AccountType/>
      </UserInfo>
      <UserInfo>
        <DisplayName>LUSKE Marius, ELS/SAE</DisplayName>
        <AccountId>427</AccountId>
        <AccountType/>
      </UserInfo>
      <UserInfo>
        <DisplayName>REILLY Andrew, ELS/SPD</DisplayName>
        <AccountId>111</AccountId>
        <AccountType/>
      </UserInfo>
      <UserInfo>
        <DisplayName>GEPPERT Christian, ELS/SPD</DisplayName>
        <AccountId>454</AccountId>
        <AccountType/>
      </UserInfo>
      <UserInfo>
        <DisplayName>ONODA Tomoko, ELS/SPD</DisplayName>
        <AccountId>1149</AccountId>
        <AccountType/>
      </UserInfo>
      <UserInfo>
        <DisplayName>PEREZ Fatima, ELS/SPD</DisplayName>
        <AccountId>1498</AccountId>
        <AccountType/>
      </UserInfo>
      <UserInfo>
        <DisplayName>THWAITES Lauren, ELS/COM</DisplayName>
        <AccountId>2292</AccountId>
        <AccountType/>
      </UserInfo>
      <UserInfo>
        <DisplayName>HULETT Lucy, ELS/COM</DisplayName>
        <AccountId>54</AccountId>
        <AccountType/>
      </UserInfo>
      <UserInfo>
        <DisplayName>MORAN Linda, GOV</DisplayName>
        <AccountId>2453</AccountId>
        <AccountType/>
      </UserInfo>
    </OECDProjectMembers>
    <OECDMainProject xmlns="22a5b7d0-1699-458f-b8e2-4d824722954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2.2.3 Welfare and Social Inclusion</TermName>
          <TermId xmlns="http://schemas.microsoft.com/office/infopath/2007/PartnerControls">d9ab338a-806a-46f3-b6ed-10946f525914</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133</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Social Policy</TermName>
          <TermId xmlns="http://schemas.microsoft.com/office/infopath/2007/PartnerControls">20f17ba2-08e0-4879-939f-a8e21553ddd8</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196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488</Value>
      <Value>269</Value>
      <Value>49</Value>
    </TaxCatchAll>
  </documentManagement>
</p:properti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LongProp xmlns="" name="OECDProjectMembers"><![CDATA[90;#QUEISSER Monika, ELS;#133;#BOULHOL Hervé, ELS/SPD;#825;#LIS Maciej, ELS/SPD;#815;#BONTHUIS Boele, ELS/SPD;#427;#LUSKE Marius, ELS/SAE;#111;#REILLY Andrew, ELS/SPD;#454;#GEPPERT Christian, ELS/SPD;#1149;#ONODA Tomoko, ELS/SPD;#1498;#PEREZ Fatima, ELS/SPD;#2292;#THWAITES Lauren, ELS/COM;#54;#HULETT Lucy, ELS/COM;#2453;#MORAN Linda, GOV]]></LongProp>
</LongProperties>
</file>

<file path=customXml/item6.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EC824E40-37B3-4FE1-9AAC-8D10C25DE9DA}">
  <ds:schemaRefs>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EC86D77-697B-483B-A604-84EA9A6ADA0C}">
  <ds:schemaRefs>
    <ds:schemaRef ds:uri="Microsoft.SharePoint.Taxonomy.ContentTypeSync"/>
  </ds:schemaRefs>
</ds:datastoreItem>
</file>

<file path=customXml/itemProps3.xml><?xml version="1.0" encoding="utf-8"?>
<ds:datastoreItem xmlns:ds="http://schemas.openxmlformats.org/officeDocument/2006/customXml" ds:itemID="{E8E3F041-389B-4CBD-A235-3FD18685C6C6}">
  <ds:schemaRefs>
    <ds:schemaRef ds:uri="http://schemas.microsoft.com/sharepoint/v3/contenttype/forms"/>
  </ds:schemaRefs>
</ds:datastoreItem>
</file>

<file path=customXml/itemProps4.xml><?xml version="1.0" encoding="utf-8"?>
<ds:datastoreItem xmlns:ds="http://schemas.openxmlformats.org/officeDocument/2006/customXml" ds:itemID="{F02C7959-A116-4729-BD96-8EFAFB2084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DE58292-E868-4EB0-AF25-D788B12BD278}">
  <ds:schemaRefs>
    <ds:schemaRef ds:uri="http://schemas.microsoft.com/office/2006/metadata/longProperties"/>
    <ds:schemaRef ds:uri=""/>
  </ds:schemaRefs>
</ds:datastoreItem>
</file>

<file path=customXml/itemProps6.xml><?xml version="1.0" encoding="utf-8"?>
<ds:datastoreItem xmlns:ds="http://schemas.openxmlformats.org/officeDocument/2006/customXml" ds:itemID="{922951C5-81CB-4E47-A1D4-9C22D02C2C99}">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 6.2</vt:lpstr>
    </vt:vector>
  </TitlesOfParts>
  <Company>United Nations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2019-10-04T14:22:23Z</cp:lastPrinted>
  <dcterms:created xsi:type="dcterms:W3CDTF">2009-03-28T16:16:40Z</dcterms:created>
  <dcterms:modified xsi:type="dcterms:W3CDTF">2019-11-18T15:25:16Z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mmittee">
    <vt:lpwstr>269;#Working Party on Social Policy|20f17ba2-08e0-4879-939f-a8e21553ddd8</vt:lpwstr>
  </property>
  <property fmtid="{D5CDD505-2E9C-101B-9397-08002B2CF9AE}" pid="3" name="OECDPWB">
    <vt:lpwstr>488;#2.2.3 Welfare and Social Inclusion|d9ab338a-806a-46f3-b6ed-10946f525914</vt:lpwstr>
  </property>
  <property fmtid="{D5CDD505-2E9C-101B-9397-08002B2CF9AE}" pid="4" name="OECDProjectOwnerStructure">
    <vt:lpwstr>49;#ELS/SPD|0e85e649-01ae-435c-b5a2-39c5f49851ef</vt:lpwstr>
  </property>
  <property fmtid="{D5CDD505-2E9C-101B-9397-08002B2CF9AE}" pid="5" name="OECDCountry">
    <vt:lpwstr/>
  </property>
  <property fmtid="{D5CDD505-2E9C-101B-9397-08002B2CF9AE}" pid="6" name="OECDTopic">
    <vt:lpwstr/>
  </property>
  <property fmtid="{D5CDD505-2E9C-101B-9397-08002B2CF9AE}" pid="7" name="ContentTypeId">
    <vt:lpwstr>0x0101008B4DD370EC31429186F3AD49F0D3098F00D44DBCB9EB4F45278CB5C9765BE5299500A4858B360C6A491AA753F8BCA47AA9100033AB0B45A31F2B489F9B80276A6B0922</vt:lpwstr>
  </property>
  <property fmtid="{D5CDD505-2E9C-101B-9397-08002B2CF9AE}" pid="8" name="OECDKeywords">
    <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