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4.2" sheetId="1" r:id="rId1"/>
  </sheets>
  <externalReferences>
    <externalReference r:id="rId4"/>
  </externalReferences>
  <definedNames>
    <definedName name="_xlfn.IFERROR" hidden="1">#NAME?</definedName>
    <definedName name="_xlnm.Print_Area" localSheetId="0">'T_A4.2'!$A$6:$I$62</definedName>
    <definedName name="T_A4.3_W_2010">'[1]T_A4.6'!$A$8:$O$55</definedName>
    <definedName name="T_A4.6">'[1]T_A4.8 (Web)'!$A$8:$K$47</definedName>
    <definedName name="Title_A4.3_M_2009">'[1]T_A4.6'!$A$5:$O$5</definedName>
  </definedNames>
  <calcPr fullCalcOnLoad="1"/>
</workbook>
</file>

<file path=xl/sharedStrings.xml><?xml version="1.0" encoding="utf-8"?>
<sst xmlns="http://schemas.openxmlformats.org/spreadsheetml/2006/main" count="373" uniqueCount="137">
  <si>
    <t>Table A4.2. Completion rates in tertiary-type A education, by status of enrolment (2011)</t>
  </si>
  <si>
    <t>Tableau A4.1 Taux de réussite dans l'enseignement tertiaire (2008)</t>
  </si>
  <si>
    <t>Les taux sont calculés séparément pour les formations tertiaires de type A et B : pour chaque type de formation, le nombre de diplômés est divisé par le nombre de nouveaux inscrits à l'âge typique d'inscription</t>
  </si>
  <si>
    <t>Method</t>
  </si>
  <si>
    <t>Year for new entrants</t>
  </si>
  <si>
    <r>
      <t>Porportion of new entrants enrolled in</t>
    </r>
    <r>
      <rPr>
        <vertAlign val="superscript"/>
        <sz val="8"/>
        <rFont val="Arial"/>
        <family val="2"/>
      </rPr>
      <t>1</t>
    </r>
    <r>
      <rPr>
        <sz val="8"/>
        <rFont val="Arial"/>
        <family val="2"/>
      </rPr>
      <t>:</t>
    </r>
  </si>
  <si>
    <t>5A completion rates (completed at least first 5A programme)</t>
  </si>
  <si>
    <t>Méthode</t>
  </si>
  <si>
    <t>Année d'inscription de référence</t>
  </si>
  <si>
    <t>Enseignement tertiaire</t>
  </si>
  <si>
    <t>Enseignement tertiaire de type A</t>
  </si>
  <si>
    <t>Full-time</t>
  </si>
  <si>
    <t>Part-time</t>
  </si>
  <si>
    <r>
      <t>Taux de réussite (d'au moins une formation tertiaire de type B ou A) </t>
    </r>
    <r>
      <rPr>
        <vertAlign val="superscript"/>
        <sz val="8"/>
        <rFont val="Arial"/>
        <family val="2"/>
      </rPr>
      <t>1</t>
    </r>
  </si>
  <si>
    <t>Taux d'abandon (sans diplôme de niveau tertiaire)</t>
  </si>
  <si>
    <r>
      <t>Taux de réussite (d'au moins une formation de type A) </t>
    </r>
    <r>
      <rPr>
        <vertAlign val="superscript"/>
        <sz val="8"/>
        <rFont val="Arial"/>
        <family val="2"/>
      </rPr>
      <t>2</t>
    </r>
  </si>
  <si>
    <t>Taux d'abandon d'une formation tertiaire de type A avec réussite de la réorientation vers une formation tertiaire de type B</t>
  </si>
  <si>
    <t>5A</t>
  </si>
  <si>
    <t>5B</t>
  </si>
  <si>
    <t>OECD countries</t>
  </si>
  <si>
    <t>(1)</t>
  </si>
  <si>
    <t>(2)</t>
  </si>
  <si>
    <t>(3)</t>
  </si>
  <si>
    <t>(4)</t>
  </si>
  <si>
    <t>Pays membres de l'OCDE</t>
  </si>
  <si>
    <t>Australia</t>
  </si>
  <si>
    <t>Cross-section</t>
  </si>
  <si>
    <t>2005-07</t>
  </si>
  <si>
    <t>m</t>
  </si>
  <si>
    <t>Australie</t>
  </si>
  <si>
    <t>Transversale</t>
  </si>
  <si>
    <t>Austria</t>
  </si>
  <si>
    <t>2006-08</t>
  </si>
  <si>
    <t>Autriche</t>
  </si>
  <si>
    <t>Belgium (Fl.)</t>
  </si>
  <si>
    <t>True cohort</t>
  </si>
  <si>
    <t>2007-08</t>
  </si>
  <si>
    <t>Belgique (Comm. fl.)</t>
  </si>
  <si>
    <t>Canada</t>
  </si>
  <si>
    <t>Canada (Québec)</t>
  </si>
  <si>
    <t>Cohorte effective</t>
  </si>
  <si>
    <t>Chile</t>
  </si>
  <si>
    <t>Chili</t>
  </si>
  <si>
    <t>Czech Republic</t>
  </si>
  <si>
    <t>Rép. tchèque</t>
  </si>
  <si>
    <t>Denmark</t>
  </si>
  <si>
    <t xml:space="preserve">True cohort </t>
  </si>
  <si>
    <t>2000-01</t>
  </si>
  <si>
    <t>Danemark</t>
  </si>
  <si>
    <t>Estonia</t>
  </si>
  <si>
    <t>Finland</t>
  </si>
  <si>
    <t>2000</t>
  </si>
  <si>
    <t>Finlande</t>
  </si>
  <si>
    <t>France</t>
  </si>
  <si>
    <t>Longitudinal survey</t>
  </si>
  <si>
    <t>2002-09</t>
  </si>
  <si>
    <t>Germany</t>
  </si>
  <si>
    <t xml:space="preserve"> True cohort</t>
  </si>
  <si>
    <t>1999-2002</t>
  </si>
  <si>
    <t>Allemagne</t>
  </si>
  <si>
    <t>Greece</t>
  </si>
  <si>
    <t>Grèce</t>
  </si>
  <si>
    <t>Hungary</t>
  </si>
  <si>
    <t>2006-07 / 2009-10</t>
  </si>
  <si>
    <t>Hongrie</t>
  </si>
  <si>
    <t>Iceland</t>
  </si>
  <si>
    <t>Islande</t>
  </si>
  <si>
    <t>Ireland</t>
  </si>
  <si>
    <t>Irlande</t>
  </si>
  <si>
    <t>Israel</t>
  </si>
  <si>
    <t>Italy</t>
  </si>
  <si>
    <t>Italie</t>
  </si>
  <si>
    <t>Japan</t>
  </si>
  <si>
    <t xml:space="preserve">Cross-section </t>
  </si>
  <si>
    <t>2004-06</t>
  </si>
  <si>
    <t>Japon</t>
  </si>
  <si>
    <t>Korea</t>
  </si>
  <si>
    <t>Corée</t>
  </si>
  <si>
    <t>Luxembourg</t>
  </si>
  <si>
    <t>Mexico</t>
  </si>
  <si>
    <t/>
  </si>
  <si>
    <t>Mexique</t>
  </si>
  <si>
    <t>Netherlands</t>
  </si>
  <si>
    <t>2003-04</t>
  </si>
  <si>
    <t>Pays-Bas</t>
  </si>
  <si>
    <t>New Zealand</t>
  </si>
  <si>
    <t>2004</t>
  </si>
  <si>
    <t>Nouvelle-Zélande</t>
  </si>
  <si>
    <t>Norway</t>
  </si>
  <si>
    <t>1999-2000</t>
  </si>
  <si>
    <t>Norvège</t>
  </si>
  <si>
    <t>Poland</t>
  </si>
  <si>
    <t>2006-09</t>
  </si>
  <si>
    <t>Pologne</t>
  </si>
  <si>
    <t>Portugal</t>
  </si>
  <si>
    <t>2006-10</t>
  </si>
  <si>
    <t>Slovak Republic</t>
  </si>
  <si>
    <t>Rép. slovaque</t>
  </si>
  <si>
    <t>Slovenia</t>
  </si>
  <si>
    <t>Spain</t>
  </si>
  <si>
    <t>cross-section</t>
  </si>
  <si>
    <t>2008-09</t>
  </si>
  <si>
    <t>Espagne</t>
  </si>
  <si>
    <t>Sweden</t>
  </si>
  <si>
    <t>2002-03</t>
  </si>
  <si>
    <t>Suède</t>
  </si>
  <si>
    <t>Switzerland</t>
  </si>
  <si>
    <t>Suisse</t>
  </si>
  <si>
    <t>Turkey</t>
  </si>
  <si>
    <t>a</t>
  </si>
  <si>
    <t>Turquie</t>
  </si>
  <si>
    <t>United Kingdom</t>
  </si>
  <si>
    <t>United States</t>
  </si>
  <si>
    <t>États-Unis</t>
  </si>
  <si>
    <t>OECD average</t>
  </si>
  <si>
    <t>Moyenne de l'OCDE</t>
  </si>
  <si>
    <t>EU21 average</t>
  </si>
  <si>
    <t>Moyenne de l'UE-21</t>
  </si>
  <si>
    <t>Other G20</t>
  </si>
  <si>
    <t>Autres G20</t>
  </si>
  <si>
    <t>Argentina</t>
  </si>
  <si>
    <t>Brazil</t>
  </si>
  <si>
    <t>China</t>
  </si>
  <si>
    <t>India</t>
  </si>
  <si>
    <t>Indonesia</t>
  </si>
  <si>
    <t>Russian Federation</t>
  </si>
  <si>
    <t>Saudi Arabia</t>
  </si>
  <si>
    <t>South Africa</t>
  </si>
  <si>
    <r>
      <rPr>
        <b/>
        <sz val="8"/>
        <rFont val="Arial"/>
        <family val="2"/>
      </rPr>
      <t>Note:</t>
    </r>
    <r>
      <rPr>
        <sz val="8"/>
        <rFont val="Arial"/>
        <family val="2"/>
      </rPr>
      <t xml:space="preserve"> The cross-section method refers to the number of graduates in the calendar year 2011 and is calculated according to the traditional OECD approach, taking into account different durations. True-cohort method is defined from a cohort analysis and based on panel data.
1. Based on the data collected in the 2012 OECD survey.
2. Includes students enrolled in 4-year programs who graduated from their entry institution within 6 years.
</t>
    </r>
  </si>
  <si>
    <r>
      <t>Remarque :</t>
    </r>
    <r>
      <rPr>
        <sz val="8"/>
        <rFont val="Arial"/>
        <family val="2"/>
      </rPr>
      <t xml:space="preserve"> avec la méthode dite « transversale », le groupe de référence est constitué des étudiants diplômés durant l'année civile 2005 et les taux sont calculés compte tenu de variation de la durée des études, soit l'approche traditionnelle de l'OCDE ; avec la méthode dite de la « cohorte effective », les taux sont dérivés de l'analyse d'une cohorte et de données de panel.
1.Le taux de réussite dans l'enseignement tertiaire correspond à la proportion d'étudiants qui obtiennent leur diplôme tertiaire de type A ou B, parmi ceux qui entrent dans des programmes tertiaires de type A ou B.
2. Le taux de réussite dans l'enseignement tertiaire de type A correspond à la proportion d'étudiants qui obtiennent leur diplôme tertiaire de type A, parmi ceux qui entrent dans des programmes tertiaires de type A.
3. Le taux de réussite dans l'enseignement tertiaire de type B correspond à la proportion d'étudiants qui obtiennent leur diplôme tertiaire de type B, parmi ceux qui entrent dans des programmes tertiaires de type B.
4. Étudiants scolarisés à temps plein uniquement.
Source : OCDE. Voir les notes à l'annexe 3 (</t>
    </r>
    <r>
      <rPr>
        <i/>
        <sz val="8"/>
        <rFont val="Arial"/>
        <family val="2"/>
      </rPr>
      <t>www.oecd.org/edu/eag2009</t>
    </r>
    <r>
      <rPr>
        <sz val="8"/>
        <rFont val="Arial"/>
        <family val="2"/>
      </rPr>
      <t xml:space="preserve">).                                                                                                                                                                                                                                    </t>
    </r>
    <r>
      <rPr>
        <i/>
        <sz val="8"/>
        <rFont val="Arial"/>
        <family val="2"/>
      </rPr>
      <t>Les symboles représentant les données manquantes figurent dans le Guide du lecteur.</t>
    </r>
  </si>
  <si>
    <r>
      <rPr>
        <b/>
        <sz val="8"/>
        <rFont val="Arial"/>
        <family val="2"/>
      </rPr>
      <t>Source:</t>
    </r>
    <r>
      <rPr>
        <sz val="8"/>
        <rFont val="Arial"/>
        <family val="2"/>
      </rPr>
      <t xml:space="preserve"> OECD. See Annex 3 for notes (</t>
    </r>
    <r>
      <rPr>
        <i/>
        <sz val="8"/>
        <rFont val="Arial"/>
        <family val="2"/>
      </rPr>
      <t>www.oecd.org/edu/eag.htm</t>
    </r>
    <r>
      <rPr>
        <sz val="8"/>
        <rFont val="Arial"/>
        <family val="2"/>
      </rPr>
      <t xml:space="preserve">).                                                                                                                                                                                                                                    </t>
    </r>
  </si>
  <si>
    <t>Please refer to the Reader’s Guide for information concerning the symbols replacing missing data.</t>
  </si>
  <si>
    <t>Education at a Glance 2013 - © OECD 2013</t>
  </si>
  <si>
    <t>A4</t>
  </si>
  <si>
    <t>Table A4.2. Completion rates in tertiary-type A education, by mode of study (2011)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</si>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</sst>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lt;0.05]\ \ &quot;n.  &quot;;0\ \ ;@\ \ "/>
    <numFmt numFmtId="165" formatCode="[=0]0.0\ \ ;[&lt;0.05]\ \ &quot;n.  &quot;;0.0\ \ ;@\ \ "/>
    <numFmt numFmtId="166" formatCode="#\ ###\ ##0\ ;\-#\ ###\ ##0\ ;&quot; - &quot;"/>
    <numFmt numFmtId="167" formatCode="_-* #,##0.00\ _k_r_-;\-* #,##0.00\ _k_r_-;_-* &quot;-&quot;??\ _k_r_-;_-@_-"/>
    <numFmt numFmtId="168" formatCode="_(&quot;$&quot;* #,##0_);_(&quot;$&quot;* \(#,##0\);_(&quot;$&quot;* &quot;-&quot;_);_(@_)"/>
    <numFmt numFmtId="169" formatCode="_(&quot;$&quot;* #,##0.00_);_(&quot;$&quot;* \(#,##0.00\);_(&quot;$&quot;* &quot;-&quot;??_);_(@_)"/>
  </numFmts>
  <fonts count="73">
    <font>
      <sz val="10"/>
      <color theme="1"/>
      <name val="Arial"/>
      <family val="2"/>
    </font>
    <font>
      <sz val="10"/>
      <color indexed="8"/>
      <name val="Arial"/>
      <family val="2"/>
    </font>
    <font>
      <b/>
      <sz val="8"/>
      <name val="Arial"/>
      <family val="2"/>
    </font>
    <font>
      <sz val="8"/>
      <name val="Arial"/>
      <family val="2"/>
    </font>
    <font>
      <i/>
      <sz val="8"/>
      <name val="Arial"/>
      <family val="2"/>
    </font>
    <font>
      <sz val="10"/>
      <name val="Arial"/>
      <family val="2"/>
    </font>
    <font>
      <vertAlign val="superscript"/>
      <sz val="8"/>
      <name val="Arial"/>
      <family val="2"/>
    </font>
    <font>
      <sz val="10"/>
      <name val="Times New Roman"/>
      <family val="1"/>
    </font>
    <font>
      <sz val="10"/>
      <color indexed="8"/>
      <name val="MS Sans Serif"/>
      <family val="2"/>
    </font>
    <font>
      <sz val="8"/>
      <color indexed="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29">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top/>
      <bottom/>
    </border>
    <border>
      <left style="thin"/>
      <right/>
      <top style="thin"/>
      <bottom/>
    </border>
    <border>
      <left/>
      <right style="thin"/>
      <top/>
      <bottom style="thin"/>
    </border>
    <border>
      <left style="thin"/>
      <right style="thin"/>
      <top style="thin"/>
      <bottom/>
    </border>
    <border>
      <left style="thin"/>
      <right/>
      <top/>
      <bottom/>
    </border>
    <border>
      <left style="thin"/>
      <right/>
      <top/>
      <bottom style="thin"/>
    </border>
    <border>
      <left/>
      <right style="thin"/>
      <top style="thin"/>
      <botto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3" fillId="27" borderId="1">
      <alignment/>
      <protection/>
    </xf>
    <xf numFmtId="0" fontId="10" fillId="28" borderId="2">
      <alignment horizontal="right" vertical="top" wrapText="1"/>
      <protection/>
    </xf>
    <xf numFmtId="0" fontId="11" fillId="0" borderId="0">
      <alignment/>
      <protection/>
    </xf>
    <xf numFmtId="0" fontId="54" fillId="29" borderId="3" applyNumberFormat="0" applyAlignment="0" applyProtection="0"/>
    <xf numFmtId="0" fontId="3" fillId="0" borderId="4">
      <alignment/>
      <protection/>
    </xf>
    <xf numFmtId="0" fontId="55" fillId="30" borderId="5" applyNumberFormat="0" applyAlignment="0" applyProtection="0"/>
    <xf numFmtId="0" fontId="12" fillId="31" borderId="6">
      <alignment horizontal="left" vertical="top" wrapText="1"/>
      <protection/>
    </xf>
    <xf numFmtId="0" fontId="13" fillId="32" borderId="0">
      <alignment horizontal="center"/>
      <protection/>
    </xf>
    <xf numFmtId="0" fontId="14" fillId="32" borderId="0">
      <alignment horizontal="center" vertical="center"/>
      <protection/>
    </xf>
    <xf numFmtId="0" fontId="5" fillId="33" borderId="0">
      <alignment horizontal="center" wrapText="1"/>
      <protection/>
    </xf>
    <xf numFmtId="0" fontId="15"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8" fillId="34" borderId="1" applyBorder="0">
      <alignment/>
      <protection locked="0"/>
    </xf>
    <xf numFmtId="41" fontId="7" fillId="0" borderId="0" applyFont="0" applyFill="0" applyBorder="0" applyAlignment="0" applyProtection="0"/>
    <xf numFmtId="43" fontId="7" fillId="0" borderId="0" applyFont="0" applyFill="0" applyBorder="0" applyAlignment="0" applyProtection="0"/>
    <xf numFmtId="0" fontId="17" fillId="0" borderId="0">
      <alignment horizontal="centerContinuous"/>
      <protection/>
    </xf>
    <xf numFmtId="0" fontId="17" fillId="0" borderId="0" applyAlignment="0">
      <protection/>
    </xf>
    <xf numFmtId="0" fontId="18" fillId="0" borderId="0" applyAlignment="0">
      <protection/>
    </xf>
    <xf numFmtId="0" fontId="19" fillId="34" borderId="1">
      <alignment/>
      <protection locked="0"/>
    </xf>
    <xf numFmtId="0" fontId="5" fillId="34" borderId="4">
      <alignment/>
      <protection/>
    </xf>
    <xf numFmtId="0" fontId="5" fillId="32" borderId="0">
      <alignment/>
      <protection/>
    </xf>
    <xf numFmtId="0" fontId="56" fillId="0" borderId="0" applyNumberFormat="0" applyFill="0" applyBorder="0" applyAlignment="0" applyProtection="0"/>
    <xf numFmtId="0" fontId="9" fillId="32" borderId="4">
      <alignment horizontal="left"/>
      <protection/>
    </xf>
    <xf numFmtId="0" fontId="1" fillId="32" borderId="0">
      <alignment horizontal="left"/>
      <protection/>
    </xf>
    <xf numFmtId="0" fontId="57" fillId="35" borderId="0" applyNumberFormat="0" applyBorder="0" applyAlignment="0" applyProtection="0"/>
    <xf numFmtId="0" fontId="20" fillId="36" borderId="0">
      <alignment horizontal="left" vertical="top"/>
      <protection/>
    </xf>
    <xf numFmtId="0" fontId="10" fillId="37" borderId="0">
      <alignment horizontal="right" vertical="top" wrapText="1"/>
      <protection/>
    </xf>
    <xf numFmtId="0" fontId="10" fillId="37" borderId="0">
      <alignment horizontal="right" vertical="top" textRotation="90" wrapText="1"/>
      <protection/>
    </xf>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3" fillId="0" borderId="0" applyNumberFormat="0" applyFill="0" applyBorder="0" applyAlignment="0" applyProtection="0"/>
    <xf numFmtId="0" fontId="63" fillId="39" borderId="3" applyNumberFormat="0" applyAlignment="0" applyProtection="0"/>
    <xf numFmtId="0" fontId="24" fillId="33" borderId="0">
      <alignment horizontal="center"/>
      <protection/>
    </xf>
    <xf numFmtId="0" fontId="5" fillId="32" borderId="4">
      <alignment horizontal="centerContinuous" wrapText="1"/>
      <protection/>
    </xf>
    <xf numFmtId="0" fontId="25" fillId="36" borderId="0">
      <alignment horizontal="center" wrapText="1"/>
      <protection/>
    </xf>
    <xf numFmtId="0" fontId="5" fillId="32" borderId="4">
      <alignment horizontal="centerContinuous" wrapText="1"/>
      <protection/>
    </xf>
    <xf numFmtId="0" fontId="3" fillId="32" borderId="11">
      <alignment wrapText="1"/>
      <protection/>
    </xf>
    <xf numFmtId="0" fontId="3" fillId="32" borderId="11">
      <alignment wrapText="1"/>
      <protection/>
    </xf>
    <xf numFmtId="0" fontId="3" fillId="32" borderId="12">
      <alignment/>
      <protection/>
    </xf>
    <xf numFmtId="0" fontId="3" fillId="32" borderId="13">
      <alignment/>
      <protection/>
    </xf>
    <xf numFmtId="0" fontId="3" fillId="32" borderId="14">
      <alignment horizontal="center" wrapText="1"/>
      <protection/>
    </xf>
    <xf numFmtId="0" fontId="12" fillId="31" borderId="15">
      <alignment horizontal="left" vertical="top" wrapText="1"/>
      <protection/>
    </xf>
    <xf numFmtId="0" fontId="64" fillId="0" borderId="16" applyNumberFormat="0" applyFill="0" applyAlignment="0" applyProtection="0"/>
    <xf numFmtId="0" fontId="5" fillId="0" borderId="0" applyFont="0" applyFill="0" applyBorder="0" applyAlignment="0" applyProtection="0"/>
    <xf numFmtId="0" fontId="65"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 fillId="0" borderId="0">
      <alignment/>
      <protection/>
    </xf>
    <xf numFmtId="0" fontId="27" fillId="0" borderId="0">
      <alignment/>
      <protection/>
    </xf>
    <xf numFmtId="0" fontId="5" fillId="0" borderId="0">
      <alignment/>
      <protection/>
    </xf>
    <xf numFmtId="0" fontId="0" fillId="0" borderId="0">
      <alignment/>
      <protection/>
    </xf>
    <xf numFmtId="0" fontId="26" fillId="0" borderId="0">
      <alignment/>
      <protection/>
    </xf>
    <xf numFmtId="0" fontId="5" fillId="0" borderId="0">
      <alignment/>
      <protection/>
    </xf>
    <xf numFmtId="0" fontId="5" fillId="0" borderId="0">
      <alignment/>
      <protection/>
    </xf>
    <xf numFmtId="0" fontId="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26" fillId="0" borderId="0">
      <alignment/>
      <protection/>
    </xf>
    <xf numFmtId="0" fontId="67" fillId="0" borderId="0">
      <alignment/>
      <protection/>
    </xf>
    <xf numFmtId="0" fontId="5" fillId="0" borderId="0">
      <alignment/>
      <protection/>
    </xf>
    <xf numFmtId="0" fontId="7" fillId="0" borderId="0">
      <alignment/>
      <protection/>
    </xf>
    <xf numFmtId="0" fontId="7" fillId="0" borderId="0">
      <alignment/>
      <protection/>
    </xf>
    <xf numFmtId="0" fontId="8" fillId="0" borderId="0" applyNumberFormat="0" applyFont="0" applyFill="0" applyBorder="0" applyAlignment="0" applyProtection="0"/>
    <xf numFmtId="0" fontId="5" fillId="0" borderId="0">
      <alignment/>
      <protection/>
    </xf>
    <xf numFmtId="0" fontId="66" fillId="0" borderId="0">
      <alignment/>
      <protection/>
    </xf>
    <xf numFmtId="0" fontId="68" fillId="0" borderId="0">
      <alignment/>
      <protection/>
    </xf>
    <xf numFmtId="0" fontId="66" fillId="0" borderId="0">
      <alignment/>
      <protection/>
    </xf>
    <xf numFmtId="0" fontId="68" fillId="0" borderId="0">
      <alignment/>
      <protection/>
    </xf>
    <xf numFmtId="0" fontId="66"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8" fillId="0" borderId="0">
      <alignment/>
      <protection/>
    </xf>
    <xf numFmtId="0" fontId="66" fillId="0" borderId="0">
      <alignment/>
      <protection/>
    </xf>
    <xf numFmtId="0" fontId="68" fillId="0" borderId="0">
      <alignment/>
      <protection/>
    </xf>
    <xf numFmtId="0" fontId="68" fillId="0" borderId="0">
      <alignment/>
      <protection/>
    </xf>
    <xf numFmtId="0" fontId="68" fillId="0" borderId="0">
      <alignment/>
      <protection/>
    </xf>
    <xf numFmtId="0" fontId="66" fillId="0" borderId="0">
      <alignment/>
      <protection/>
    </xf>
    <xf numFmtId="0" fontId="66" fillId="0" borderId="0">
      <alignment/>
      <protection/>
    </xf>
    <xf numFmtId="0" fontId="66" fillId="0" borderId="0">
      <alignment/>
      <protection/>
    </xf>
    <xf numFmtId="0" fontId="68" fillId="0" borderId="0">
      <alignment/>
      <protection/>
    </xf>
    <xf numFmtId="0" fontId="0" fillId="38" borderId="10" applyNumberFormat="0" applyFont="0" applyAlignment="0" applyProtection="0"/>
    <xf numFmtId="0" fontId="69"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 fillId="0" borderId="0" applyNumberFormat="0" applyFont="0" applyFill="0" applyBorder="0" applyAlignment="0" applyProtection="0"/>
    <xf numFmtId="0" fontId="3" fillId="32" borderId="4">
      <alignment/>
      <protection/>
    </xf>
    <xf numFmtId="0" fontId="14" fillId="32" borderId="0">
      <alignment horizontal="right"/>
      <protection/>
    </xf>
    <xf numFmtId="0" fontId="28" fillId="36" borderId="0">
      <alignment horizontal="center"/>
      <protection/>
    </xf>
    <xf numFmtId="0" fontId="12" fillId="37" borderId="4">
      <alignment horizontal="left" vertical="top" wrapText="1"/>
      <protection/>
    </xf>
    <xf numFmtId="0" fontId="29" fillId="37" borderId="18">
      <alignment horizontal="left" vertical="top" wrapText="1"/>
      <protection/>
    </xf>
    <xf numFmtId="0" fontId="12" fillId="37" borderId="19">
      <alignment horizontal="left" vertical="top" wrapText="1"/>
      <protection/>
    </xf>
    <xf numFmtId="0" fontId="12" fillId="37" borderId="18">
      <alignment horizontal="left" vertical="top"/>
      <protection/>
    </xf>
    <xf numFmtId="0" fontId="3" fillId="0" borderId="0">
      <alignment/>
      <protection/>
    </xf>
    <xf numFmtId="0" fontId="7" fillId="0" borderId="0">
      <alignment/>
      <protection/>
    </xf>
    <xf numFmtId="0" fontId="20" fillId="41" borderId="0">
      <alignment horizontal="left"/>
      <protection/>
    </xf>
    <xf numFmtId="0" fontId="25" fillId="41" borderId="0">
      <alignment horizontal="left" wrapText="1"/>
      <protection/>
    </xf>
    <xf numFmtId="0" fontId="20" fillId="41" borderId="0">
      <alignment horizontal="left"/>
      <protection/>
    </xf>
    <xf numFmtId="0" fontId="30" fillId="0" borderId="20">
      <alignment/>
      <protection/>
    </xf>
    <xf numFmtId="0" fontId="31" fillId="0" borderId="0">
      <alignment/>
      <protection/>
    </xf>
    <xf numFmtId="0" fontId="13" fillId="32" borderId="0">
      <alignment horizontal="center"/>
      <protection/>
    </xf>
    <xf numFmtId="0" fontId="70" fillId="0" borderId="0" applyNumberFormat="0" applyFill="0" applyBorder="0" applyAlignment="0" applyProtection="0"/>
    <xf numFmtId="0" fontId="2" fillId="32" borderId="0">
      <alignment/>
      <protection/>
    </xf>
    <xf numFmtId="0" fontId="20" fillId="41" borderId="0">
      <alignment horizontal="left"/>
      <protection/>
    </xf>
    <xf numFmtId="0" fontId="71" fillId="0" borderId="21" applyNumberFormat="0" applyFill="0" applyAlignment="0" applyProtection="0"/>
    <xf numFmtId="41" fontId="7" fillId="0" borderId="0" applyFont="0" applyFill="0" applyBorder="0" applyAlignment="0" applyProtection="0"/>
    <xf numFmtId="167" fontId="27" fillId="0" borderId="0" applyFont="0" applyFill="0" applyBorder="0" applyAlignment="0" applyProtection="0"/>
    <xf numFmtId="43" fontId="7" fillId="0" borderId="0" applyFont="0" applyFill="0" applyBorder="0" applyAlignment="0" applyProtection="0"/>
    <xf numFmtId="0" fontId="68" fillId="38" borderId="10" applyNumberFormat="0" applyFont="0" applyAlignment="0" applyProtection="0"/>
    <xf numFmtId="168" fontId="7" fillId="0" borderId="0" applyFont="0" applyFill="0" applyBorder="0" applyAlignment="0" applyProtection="0"/>
    <xf numFmtId="169"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xf numFmtId="0" fontId="72" fillId="0" borderId="0" applyNumberFormat="0" applyFill="0" applyBorder="0" applyAlignment="0" applyProtection="0"/>
    <xf numFmtId="0" fontId="5" fillId="0" borderId="0">
      <alignment/>
      <protection/>
    </xf>
    <xf numFmtId="0" fontId="32" fillId="0" borderId="0">
      <alignment/>
      <protection/>
    </xf>
  </cellStyleXfs>
  <cellXfs count="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4" fillId="0" borderId="13" xfId="0" applyNumberFormat="1" applyFont="1" applyFill="1" applyBorder="1" applyAlignment="1">
      <alignment horizontal="left" vertical="top" wrapText="1"/>
    </xf>
    <xf numFmtId="0" fontId="3" fillId="0" borderId="0" xfId="148" applyFont="1" applyFill="1" applyBorder="1">
      <alignment/>
      <protection/>
    </xf>
    <xf numFmtId="0" fontId="3" fillId="0" borderId="22" xfId="148" applyFont="1" applyFill="1" applyBorder="1">
      <alignment/>
      <protection/>
    </xf>
    <xf numFmtId="0" fontId="3" fillId="0" borderId="4" xfId="148" applyFont="1" applyFill="1" applyBorder="1" applyAlignment="1">
      <alignment horizontal="center"/>
      <protection/>
    </xf>
    <xf numFmtId="0" fontId="3" fillId="0" borderId="23" xfId="148" applyFont="1" applyFill="1" applyBorder="1" applyAlignment="1">
      <alignment horizontal="center" vertical="center" wrapText="1"/>
      <protection/>
    </xf>
    <xf numFmtId="0" fontId="3" fillId="0" borderId="24" xfId="148" applyFont="1" applyFill="1" applyBorder="1" applyAlignment="1">
      <alignment horizontal="center" vertical="center" wrapText="1"/>
      <protection/>
    </xf>
    <xf numFmtId="0" fontId="3" fillId="0" borderId="13" xfId="148" applyFont="1" applyFill="1" applyBorder="1" applyAlignment="1">
      <alignment horizontal="center" vertical="center" wrapText="1"/>
      <protection/>
    </xf>
    <xf numFmtId="0" fontId="2" fillId="0" borderId="23" xfId="148" applyFont="1" applyFill="1" applyBorder="1" applyAlignment="1">
      <alignment horizontal="left" vertical="center" wrapText="1"/>
      <protection/>
    </xf>
    <xf numFmtId="0" fontId="3" fillId="0" borderId="25" xfId="148" applyFont="1" applyFill="1" applyBorder="1" applyAlignment="1">
      <alignment horizontal="center"/>
      <protection/>
    </xf>
    <xf numFmtId="0" fontId="3" fillId="0" borderId="4" xfId="145" applyFont="1" applyFill="1" applyBorder="1" applyAlignment="1" quotePrefix="1">
      <alignment horizontal="center" vertical="center" wrapText="1"/>
      <protection/>
    </xf>
    <xf numFmtId="0" fontId="2" fillId="0" borderId="26" xfId="148" applyFont="1" applyFill="1" applyBorder="1" applyAlignment="1">
      <alignment horizontal="left" vertical="center" wrapText="1"/>
      <protection/>
    </xf>
    <xf numFmtId="0" fontId="3" fillId="0" borderId="26" xfId="148" applyFont="1" applyFill="1" applyBorder="1" applyAlignment="1">
      <alignment horizontal="center" vertical="center" wrapText="1"/>
      <protection/>
    </xf>
    <xf numFmtId="0" fontId="3" fillId="0" borderId="12" xfId="148" applyFont="1" applyFill="1" applyBorder="1" applyAlignment="1">
      <alignment horizontal="center"/>
      <protection/>
    </xf>
    <xf numFmtId="0" fontId="3" fillId="0" borderId="23" xfId="148" applyFont="1" applyFill="1" applyBorder="1" applyAlignment="1">
      <alignment horizontal="center"/>
      <protection/>
    </xf>
    <xf numFmtId="0" fontId="3" fillId="0" borderId="4" xfId="145" applyFont="1" applyFill="1" applyBorder="1" applyAlignment="1" quotePrefix="1">
      <alignment horizontal="center" wrapText="1"/>
      <protection/>
    </xf>
    <xf numFmtId="0" fontId="3" fillId="0" borderId="26" xfId="0" applyFont="1" applyFill="1" applyBorder="1" applyAlignment="1">
      <alignment/>
    </xf>
    <xf numFmtId="0" fontId="3" fillId="0" borderId="12" xfId="0" applyFont="1" applyFill="1" applyBorder="1" applyAlignment="1">
      <alignment horizontal="center"/>
    </xf>
    <xf numFmtId="164" fontId="3" fillId="0" borderId="12" xfId="147" applyNumberFormat="1" applyFont="1" applyFill="1" applyBorder="1" applyAlignment="1">
      <alignment horizontal="right"/>
    </xf>
    <xf numFmtId="164" fontId="3" fillId="0" borderId="0" xfId="0" applyNumberFormat="1" applyFont="1" applyFill="1" applyAlignment="1">
      <alignment/>
    </xf>
    <xf numFmtId="165" fontId="9" fillId="0" borderId="26" xfId="147" applyNumberFormat="1" applyFont="1" applyFill="1" applyBorder="1" applyAlignment="1">
      <alignment horizontal="left"/>
    </xf>
    <xf numFmtId="0" fontId="9" fillId="0" borderId="26" xfId="147" applyNumberFormat="1" applyFont="1" applyFill="1" applyBorder="1" applyAlignment="1">
      <alignment horizontal="center"/>
    </xf>
    <xf numFmtId="1" fontId="3" fillId="0" borderId="12" xfId="148" applyNumberFormat="1" applyFont="1" applyFill="1" applyBorder="1" applyAlignment="1">
      <alignment horizontal="center"/>
      <protection/>
    </xf>
    <xf numFmtId="1" fontId="3" fillId="0" borderId="22" xfId="148" applyNumberFormat="1" applyFont="1" applyFill="1" applyBorder="1" applyAlignment="1">
      <alignment horizontal="center"/>
      <protection/>
    </xf>
    <xf numFmtId="166" fontId="3" fillId="0" borderId="12" xfId="56" applyNumberFormat="1" applyFont="1" applyFill="1" applyBorder="1" applyAlignment="1">
      <alignment horizontal="center" wrapText="1"/>
      <protection/>
    </xf>
    <xf numFmtId="0" fontId="3" fillId="0" borderId="26" xfId="0" applyFont="1" applyFill="1" applyBorder="1" applyAlignment="1">
      <alignment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164" fontId="3" fillId="0" borderId="12" xfId="147" applyNumberFormat="1" applyFont="1" applyFill="1" applyBorder="1" applyAlignment="1">
      <alignment horizontal="right" vertical="center"/>
    </xf>
    <xf numFmtId="164" fontId="3" fillId="0" borderId="0" xfId="0" applyNumberFormat="1" applyFont="1" applyFill="1" applyAlignment="1">
      <alignment vertical="center"/>
    </xf>
    <xf numFmtId="0" fontId="3" fillId="0" borderId="0" xfId="0" applyFont="1" applyFill="1" applyAlignment="1">
      <alignment vertical="center"/>
    </xf>
    <xf numFmtId="0" fontId="9" fillId="0" borderId="26" xfId="147" applyNumberFormat="1" applyFont="1" applyFill="1" applyBorder="1" applyAlignment="1">
      <alignment horizontal="center" vertical="center"/>
    </xf>
    <xf numFmtId="1" fontId="3" fillId="0" borderId="22" xfId="148" applyNumberFormat="1" applyFont="1" applyFill="1" applyBorder="1" applyAlignment="1">
      <alignment horizontal="center" vertical="center"/>
      <protection/>
    </xf>
    <xf numFmtId="1" fontId="3" fillId="0" borderId="12" xfId="148" applyNumberFormat="1" applyFont="1" applyFill="1" applyBorder="1" applyAlignment="1">
      <alignment horizontal="center" vertical="center"/>
      <protection/>
    </xf>
    <xf numFmtId="166" fontId="3" fillId="0" borderId="12" xfId="56" applyNumberFormat="1" applyFont="1" applyFill="1" applyBorder="1" applyAlignment="1">
      <alignment horizontal="center" vertical="center" wrapText="1"/>
      <protection/>
    </xf>
    <xf numFmtId="0" fontId="2" fillId="0" borderId="26" xfId="0" applyFont="1" applyFill="1" applyBorder="1" applyAlignment="1">
      <alignment/>
    </xf>
    <xf numFmtId="0" fontId="2" fillId="0" borderId="12" xfId="146" applyFont="1" applyFill="1" applyBorder="1" applyAlignment="1">
      <alignment horizontal="center"/>
      <protection/>
    </xf>
    <xf numFmtId="164" fontId="2" fillId="0" borderId="12" xfId="147" applyNumberFormat="1" applyFont="1" applyFill="1" applyBorder="1" applyAlignment="1">
      <alignment horizontal="right"/>
    </xf>
    <xf numFmtId="1" fontId="3" fillId="0" borderId="0" xfId="0" applyNumberFormat="1" applyFont="1" applyFill="1" applyAlignment="1">
      <alignment/>
    </xf>
    <xf numFmtId="1" fontId="2" fillId="0" borderId="22" xfId="148" applyNumberFormat="1" applyFont="1" applyFill="1" applyBorder="1" applyAlignment="1">
      <alignment horizontal="center"/>
      <protection/>
    </xf>
    <xf numFmtId="0" fontId="2" fillId="0" borderId="12" xfId="145" applyFont="1" applyFill="1" applyBorder="1" applyAlignment="1">
      <alignment horizontal="left"/>
      <protection/>
    </xf>
    <xf numFmtId="0" fontId="2" fillId="0" borderId="12" xfId="122" applyFont="1" applyFill="1" applyBorder="1">
      <alignment/>
      <protection/>
    </xf>
    <xf numFmtId="0" fontId="3" fillId="0" borderId="26" xfId="122" applyFont="1" applyFill="1" applyBorder="1">
      <alignment/>
      <protection/>
    </xf>
    <xf numFmtId="0" fontId="3" fillId="0" borderId="27" xfId="0" applyFont="1" applyFill="1" applyBorder="1" applyAlignment="1">
      <alignment/>
    </xf>
    <xf numFmtId="0" fontId="3" fillId="0" borderId="14" xfId="0" applyFont="1" applyFill="1" applyBorder="1" applyAlignment="1">
      <alignment horizontal="center"/>
    </xf>
    <xf numFmtId="0" fontId="3" fillId="0" borderId="14" xfId="148" applyFont="1" applyFill="1" applyBorder="1" applyAlignment="1">
      <alignment horizontal="center"/>
      <protection/>
    </xf>
    <xf numFmtId="1" fontId="3" fillId="0" borderId="24" xfId="148" applyNumberFormat="1" applyFont="1" applyFill="1" applyBorder="1" applyAlignment="1">
      <alignment horizontal="center"/>
      <protection/>
    </xf>
    <xf numFmtId="1" fontId="3" fillId="0" borderId="14" xfId="148" applyNumberFormat="1" applyFont="1" applyFill="1" applyBorder="1" applyAlignment="1">
      <alignment horizontal="center"/>
      <protection/>
    </xf>
    <xf numFmtId="166" fontId="3" fillId="0" borderId="14" xfId="56" applyNumberFormat="1" applyFont="1" applyFill="1" applyBorder="1" applyAlignment="1">
      <alignment horizontal="center" wrapText="1"/>
      <protection/>
    </xf>
    <xf numFmtId="0" fontId="3" fillId="0" borderId="0" xfId="0" applyNumberFormat="1" applyFont="1" applyFill="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61" fillId="0" borderId="0" xfId="101" applyFill="1" applyAlignment="1">
      <alignment/>
    </xf>
    <xf numFmtId="0" fontId="3" fillId="0" borderId="4" xfId="148" applyFont="1" applyFill="1" applyBorder="1" applyAlignment="1">
      <alignment horizontal="center" vertical="center" wrapText="1"/>
      <protection/>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NumberFormat="1" applyFont="1" applyFill="1" applyBorder="1" applyAlignment="1">
      <alignment horizontal="left" vertical="top" wrapText="1"/>
    </xf>
    <xf numFmtId="0" fontId="3" fillId="0" borderId="4" xfId="148" applyFont="1" applyFill="1" applyBorder="1" applyAlignment="1">
      <alignment horizontal="center"/>
      <protection/>
    </xf>
    <xf numFmtId="0" fontId="3" fillId="0" borderId="23" xfId="148" applyFont="1" applyFill="1" applyBorder="1" applyAlignment="1">
      <alignment horizontal="center" vertical="center" wrapText="1"/>
      <protection/>
    </xf>
    <xf numFmtId="0" fontId="3" fillId="0" borderId="27" xfId="148" applyFont="1" applyFill="1" applyBorder="1" applyAlignment="1">
      <alignment horizontal="center" vertical="center" wrapText="1"/>
      <protection/>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28" xfId="148" applyFont="1" applyFill="1" applyBorder="1" applyAlignment="1">
      <alignment horizontal="center" vertical="center" wrapText="1"/>
      <protection/>
    </xf>
    <xf numFmtId="0" fontId="3" fillId="0" borderId="24" xfId="148" applyFont="1" applyFill="1" applyBorder="1" applyAlignment="1">
      <alignment horizontal="center" vertical="center" wrapText="1"/>
      <protection/>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18" xfId="148" applyFont="1" applyFill="1" applyBorder="1" applyAlignment="1">
      <alignment horizontal="center" vertical="center" wrapText="1"/>
      <protection/>
    </xf>
    <xf numFmtId="0" fontId="3" fillId="0" borderId="19" xfId="148" applyFont="1" applyFill="1" applyBorder="1" applyAlignment="1">
      <alignment horizontal="center" vertical="center" wrapText="1"/>
      <protection/>
    </xf>
  </cellXfs>
  <cellStyles count="205">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1 2" xfId="120"/>
    <cellStyle name="Normal 12" xfId="121"/>
    <cellStyle name="Normal 2" xfId="122"/>
    <cellStyle name="Normal 2 2" xfId="123"/>
    <cellStyle name="Normal 2 2 2" xfId="124"/>
    <cellStyle name="Normal 2 2 2 2" xfId="125"/>
    <cellStyle name="Normal 2 2 3" xfId="126"/>
    <cellStyle name="Normal 2 3" xfId="127"/>
    <cellStyle name="Normal 2 4" xfId="128"/>
    <cellStyle name="Normal 3" xfId="129"/>
    <cellStyle name="Normal 3 2" xfId="130"/>
    <cellStyle name="Normal 3 3" xfId="131"/>
    <cellStyle name="Normal 4" xfId="132"/>
    <cellStyle name="Normal 4 2" xfId="133"/>
    <cellStyle name="Normal 4 2 2" xfId="134"/>
    <cellStyle name="Normal 4 3" xfId="135"/>
    <cellStyle name="Normal 5" xfId="136"/>
    <cellStyle name="Normal 5 2" xfId="137"/>
    <cellStyle name="Normal 6" xfId="138"/>
    <cellStyle name="Normal 7" xfId="139"/>
    <cellStyle name="Normal 7 2" xfId="140"/>
    <cellStyle name="Normal 8" xfId="141"/>
    <cellStyle name="Normal 8 10" xfId="142"/>
    <cellStyle name="Normal 8 2" xfId="143"/>
    <cellStyle name="Normál_8gradk" xfId="144"/>
    <cellStyle name="Normal_C4" xfId="145"/>
    <cellStyle name="Normal_C4_Survival rates" xfId="146"/>
    <cellStyle name="Normal_G2.2" xfId="147"/>
    <cellStyle name="Normal_Survival rates" xfId="148"/>
    <cellStyle name="Normalny 10" xfId="149"/>
    <cellStyle name="Normalny 2" xfId="150"/>
    <cellStyle name="Normalny 2 2" xfId="151"/>
    <cellStyle name="Normalny 2 2 2" xfId="152"/>
    <cellStyle name="Normalny 2 2 2 2" xfId="153"/>
    <cellStyle name="Normalny 2 3" xfId="154"/>
    <cellStyle name="Normalny 2 3 2" xfId="155"/>
    <cellStyle name="Normalny 2 4" xfId="156"/>
    <cellStyle name="Normalny 2 4 2" xfId="157"/>
    <cellStyle name="Normalny 2 5" xfId="158"/>
    <cellStyle name="Normalny 2 5 2" xfId="159"/>
    <cellStyle name="Normalny 2 6" xfId="160"/>
    <cellStyle name="Normalny 2 6 2" xfId="161"/>
    <cellStyle name="Normalny 2 7" xfId="162"/>
    <cellStyle name="Normalny 2 7 2" xfId="163"/>
    <cellStyle name="Normalny 2 8" xfId="164"/>
    <cellStyle name="Normalny 2 8 2" xfId="165"/>
    <cellStyle name="Normalny 3" xfId="166"/>
    <cellStyle name="Normalny 3 2" xfId="167"/>
    <cellStyle name="Normalny 4" xfId="168"/>
    <cellStyle name="Normalny 4 2" xfId="169"/>
    <cellStyle name="Normalny 5" xfId="170"/>
    <cellStyle name="Normalny 5 2" xfId="171"/>
    <cellStyle name="Normalny 5 3" xfId="172"/>
    <cellStyle name="Normalny 5 3 2" xfId="173"/>
    <cellStyle name="Normalny 5 4" xfId="174"/>
    <cellStyle name="Normalny 6" xfId="175"/>
    <cellStyle name="Normalny 7" xfId="176"/>
    <cellStyle name="Normalny 8" xfId="177"/>
    <cellStyle name="Normalny 9" xfId="178"/>
    <cellStyle name="Note" xfId="179"/>
    <cellStyle name="Output" xfId="180"/>
    <cellStyle name="Percent" xfId="181"/>
    <cellStyle name="Percent 2" xfId="182"/>
    <cellStyle name="Percent 2 2" xfId="183"/>
    <cellStyle name="Percent 3" xfId="184"/>
    <cellStyle name="Percent 3 2" xfId="185"/>
    <cellStyle name="Procentowy 3" xfId="186"/>
    <cellStyle name="Procentowy 8" xfId="187"/>
    <cellStyle name="Prozent_SubCatperStud" xfId="188"/>
    <cellStyle name="row" xfId="189"/>
    <cellStyle name="RowCodes" xfId="190"/>
    <cellStyle name="Row-Col Headings" xfId="191"/>
    <cellStyle name="RowTitles" xfId="192"/>
    <cellStyle name="RowTitles1-Detail" xfId="193"/>
    <cellStyle name="RowTitles-Col2" xfId="194"/>
    <cellStyle name="RowTitles-Detail" xfId="195"/>
    <cellStyle name="Standaard_Blad1" xfId="196"/>
    <cellStyle name="Standard_DIAGRAM" xfId="197"/>
    <cellStyle name="Sub-titles" xfId="198"/>
    <cellStyle name="Sub-titles Cols" xfId="199"/>
    <cellStyle name="Sub-titles rows" xfId="200"/>
    <cellStyle name="Table No." xfId="201"/>
    <cellStyle name="Table Title" xfId="202"/>
    <cellStyle name="temp" xfId="203"/>
    <cellStyle name="Title" xfId="204"/>
    <cellStyle name="title1" xfId="205"/>
    <cellStyle name="Titles" xfId="206"/>
    <cellStyle name="Total" xfId="207"/>
    <cellStyle name="Tusental (0)_Blad2" xfId="208"/>
    <cellStyle name="Tusental 2" xfId="209"/>
    <cellStyle name="Tusental_Blad2" xfId="210"/>
    <cellStyle name="Uwaga 2" xfId="211"/>
    <cellStyle name="Valuta (0)_Blad2" xfId="212"/>
    <cellStyle name="Valuta_Blad2" xfId="213"/>
    <cellStyle name="Währung [0]_DIAGRAM" xfId="214"/>
    <cellStyle name="Währung_DIAGRAM" xfId="215"/>
    <cellStyle name="Warning Text" xfId="216"/>
    <cellStyle name="표준_T_A8(통계청_검증결과)" xfId="217"/>
    <cellStyle name="標準_法務省担当表（eigo ） " xfId="218"/>
  </cellStyles>
  <dxfs count="3">
    <dxf>
      <fill>
        <patternFill>
          <bgColor theme="4" tint="0.7999799847602844"/>
        </patternFill>
      </fill>
    </dxf>
    <dxf>
      <fill>
        <patternFill>
          <bgColor theme="4" tint="0.7999799847602844"/>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7">
        <row r="5">
          <cell r="C5" t="str">
            <v>All fields</v>
          </cell>
          <cell r="D5" t="str">
            <v> Education</v>
          </cell>
          <cell r="E5" t="str">
            <v> Humanities and arts </v>
          </cell>
          <cell r="F5" t="str">
            <v> Health and welfare </v>
          </cell>
          <cell r="G5" t="str">
            <v> Social sciences, business and law </v>
          </cell>
          <cell r="H5" t="str">
            <v> Services </v>
          </cell>
          <cell r="I5" t="str">
            <v> Engineering, manufacturing and construction </v>
          </cell>
          <cell r="J5" t="str">
            <v>Sciences</v>
          </cell>
          <cell r="K5" t="str">
            <v> Life sciences</v>
          </cell>
          <cell r="L5" t="str">
            <v>Physical sciences</v>
          </cell>
          <cell r="M5" t="str">
            <v>Mathematics and statistics</v>
          </cell>
          <cell r="N5" t="str">
            <v>Computing</v>
          </cell>
          <cell r="O5" t="str">
            <v> Agriculture </v>
          </cell>
        </row>
        <row r="8">
          <cell r="A8" t="str">
            <v>Australia</v>
          </cell>
          <cell r="B8">
            <v>1</v>
          </cell>
          <cell r="C8">
            <v>56.6781969391194</v>
          </cell>
          <cell r="D8">
            <v>74.5541740674956</v>
          </cell>
          <cell r="E8">
            <v>63.8032511210762</v>
          </cell>
          <cell r="F8">
            <v>75.2676282856712</v>
          </cell>
          <cell r="G8">
            <v>53.9377860550104</v>
          </cell>
          <cell r="H8">
            <v>55.0100488084984</v>
          </cell>
          <cell r="I8">
            <v>24.3097396133494</v>
          </cell>
          <cell r="J8">
            <v>37.3119975381775</v>
          </cell>
          <cell r="K8">
            <v>55.1468832099355</v>
          </cell>
          <cell r="L8">
            <v>48.0516858469614</v>
          </cell>
          <cell r="M8">
            <v>39.8916967509025</v>
          </cell>
          <cell r="N8">
            <v>19.5739929571416</v>
          </cell>
          <cell r="O8">
            <v>55.3543714433523</v>
          </cell>
        </row>
        <row r="9">
          <cell r="A9" t="str">
            <v>Austria</v>
          </cell>
          <cell r="C9">
            <v>53.0859995461765</v>
          </cell>
          <cell r="D9">
            <v>78.6903440621532</v>
          </cell>
          <cell r="E9">
            <v>66.4172335600907</v>
          </cell>
          <cell r="F9">
            <v>66.0644631492507</v>
          </cell>
          <cell r="G9">
            <v>55.9754314126938</v>
          </cell>
          <cell r="H9">
            <v>44.4670050761421</v>
          </cell>
          <cell r="I9">
            <v>24.7274992214263</v>
          </cell>
          <cell r="J9">
            <v>34.9669603524229</v>
          </cell>
          <cell r="K9">
            <v>66.8493150684932</v>
          </cell>
          <cell r="L9">
            <v>34.9261511728931</v>
          </cell>
          <cell r="M9">
            <v>36.9829683698297</v>
          </cell>
          <cell r="N9">
            <v>15.4448105436573</v>
          </cell>
          <cell r="O9">
            <v>62.6050420168067</v>
          </cell>
        </row>
        <row r="10">
          <cell r="A10" t="str">
            <v>Belgium</v>
          </cell>
          <cell r="C10">
            <v>54.5592830806369</v>
          </cell>
          <cell r="D10">
            <v>75.8957654723127</v>
          </cell>
          <cell r="E10">
            <v>65.2916666666667</v>
          </cell>
          <cell r="F10">
            <v>65.5268113787293</v>
          </cell>
          <cell r="G10">
            <v>58.0378303447659</v>
          </cell>
          <cell r="H10">
            <v>39.1691394658754</v>
          </cell>
          <cell r="I10">
            <v>25.3516295025729</v>
          </cell>
          <cell r="J10">
            <v>35.4712362301102</v>
          </cell>
          <cell r="K10">
            <v>51.4018691588785</v>
          </cell>
          <cell r="L10">
            <v>33.2443257676903</v>
          </cell>
          <cell r="M10">
            <v>44.4444444444444</v>
          </cell>
          <cell r="N10">
            <v>10.3080568720379</v>
          </cell>
          <cell r="O10">
            <v>54.2922114837976</v>
          </cell>
        </row>
        <row r="11">
          <cell r="A11" t="str">
            <v>Canada</v>
          </cell>
          <cell r="B11">
            <v>1</v>
          </cell>
          <cell r="C11">
            <v>59.7600326220891</v>
          </cell>
          <cell r="D11">
            <v>76.7204757858963</v>
          </cell>
          <cell r="E11">
            <v>64.6201239388186</v>
          </cell>
          <cell r="F11">
            <v>83.4156430712085</v>
          </cell>
          <cell r="G11">
            <v>57.8005636505367</v>
          </cell>
          <cell r="H11">
            <v>59.615145800974</v>
          </cell>
          <cell r="I11">
            <v>23.5003715893407</v>
          </cell>
          <cell r="J11">
            <v>49.0055000172957</v>
          </cell>
          <cell r="K11">
            <v>62.6399447131997</v>
          </cell>
          <cell r="L11">
            <v>44.7993827160494</v>
          </cell>
          <cell r="M11">
            <v>42.4453595185303</v>
          </cell>
          <cell r="N11">
            <v>17.9092044981258</v>
          </cell>
          <cell r="O11">
            <v>57.4971815107103</v>
          </cell>
        </row>
        <row r="12">
          <cell r="A12" t="str">
            <v>Chile</v>
          </cell>
          <cell r="C12">
            <v>56.6328900760699</v>
          </cell>
          <cell r="D12">
            <v>72.2219308825843</v>
          </cell>
          <cell r="E12">
            <v>60.2386934673367</v>
          </cell>
          <cell r="F12">
            <v>70.0459998196086</v>
          </cell>
          <cell r="G12">
            <v>51.5459406903257</v>
          </cell>
          <cell r="H12">
            <v>52.4124256444151</v>
          </cell>
          <cell r="I12">
            <v>26.0778617083091</v>
          </cell>
          <cell r="J12">
            <v>33.0058224163028</v>
          </cell>
          <cell r="K12">
            <v>52.3870967741936</v>
          </cell>
          <cell r="L12">
            <v>41.834451901566</v>
          </cell>
          <cell r="M12">
            <v>47.6923076923077</v>
          </cell>
          <cell r="N12">
            <v>16.6040570999249</v>
          </cell>
          <cell r="O12">
            <v>47.8178368121442</v>
          </cell>
        </row>
        <row r="13">
          <cell r="A13" t="str">
            <v>Czech Republic</v>
          </cell>
          <cell r="C13">
            <v>59.2769970802613</v>
          </cell>
          <cell r="D13">
            <v>79.5806804296096</v>
          </cell>
          <cell r="E13">
            <v>71.4955928348024</v>
          </cell>
          <cell r="F13">
            <v>79.2026967609556</v>
          </cell>
          <cell r="G13">
            <v>67.336774427239</v>
          </cell>
          <cell r="H13">
            <v>42.6516736401674</v>
          </cell>
          <cell r="I13">
            <v>23.9441609977324</v>
          </cell>
          <cell r="J13">
            <v>38.5667752442997</v>
          </cell>
          <cell r="K13">
            <v>70.3517587939699</v>
          </cell>
          <cell r="L13">
            <v>46.6449776331842</v>
          </cell>
          <cell r="M13">
            <v>51.7195767195767</v>
          </cell>
          <cell r="N13">
            <v>12.4540199684708</v>
          </cell>
          <cell r="O13">
            <v>59.8629320619785</v>
          </cell>
        </row>
        <row r="14">
          <cell r="A14" t="str">
            <v>Denmark</v>
          </cell>
          <cell r="C14">
            <v>59.7355357754194</v>
          </cell>
          <cell r="D14">
            <v>74.4231236337139</v>
          </cell>
          <cell r="E14">
            <v>65.4935622317597</v>
          </cell>
          <cell r="F14">
            <v>80.1257653483369</v>
          </cell>
          <cell r="G14">
            <v>52.3217938034997</v>
          </cell>
          <cell r="H14">
            <v>23.0429988974642</v>
          </cell>
          <cell r="I14">
            <v>32.0042194092827</v>
          </cell>
          <cell r="J14">
            <v>37.2901970323522</v>
          </cell>
          <cell r="K14">
            <v>67.3618352450469</v>
          </cell>
          <cell r="L14">
            <v>38.3961117861482</v>
          </cell>
          <cell r="M14">
            <v>36.1663652802893</v>
          </cell>
          <cell r="N14">
            <v>20.8896396396396</v>
          </cell>
          <cell r="O14">
            <v>72.9452054794521</v>
          </cell>
        </row>
        <row r="15">
          <cell r="A15" t="str">
            <v>Estonia</v>
          </cell>
          <cell r="C15">
            <v>68.7756452680344</v>
          </cell>
          <cell r="D15">
            <v>97.4248927038627</v>
          </cell>
          <cell r="E15">
            <v>80.8012093726379</v>
          </cell>
          <cell r="F15">
            <v>85.3365384615385</v>
          </cell>
          <cell r="G15">
            <v>71.4064914992272</v>
          </cell>
          <cell r="H15">
            <v>68.2730923694779</v>
          </cell>
          <cell r="I15">
            <v>37.8034682080925</v>
          </cell>
          <cell r="J15">
            <v>49.5103373231774</v>
          </cell>
          <cell r="K15">
            <v>72.1254355400697</v>
          </cell>
          <cell r="L15">
            <v>51.2437810945274</v>
          </cell>
          <cell r="M15">
            <v>82.5396825396825</v>
          </cell>
          <cell r="N15">
            <v>25.2717391304348</v>
          </cell>
          <cell r="O15">
            <v>56.5420560747664</v>
          </cell>
        </row>
        <row r="16">
          <cell r="A16" t="str">
            <v>Finland</v>
          </cell>
          <cell r="C16">
            <v>59.9626645706426</v>
          </cell>
          <cell r="D16">
            <v>81.703775411423</v>
          </cell>
          <cell r="E16">
            <v>74.2702068358516</v>
          </cell>
          <cell r="F16">
            <v>86.4115954385591</v>
          </cell>
          <cell r="G16">
            <v>66.3883445514186</v>
          </cell>
          <cell r="H16">
            <v>76.3960396039604</v>
          </cell>
          <cell r="I16">
            <v>21.4840873762579</v>
          </cell>
          <cell r="J16">
            <v>46.3023314113813</v>
          </cell>
          <cell r="K16">
            <v>76.1783439490446</v>
          </cell>
          <cell r="L16">
            <v>50.3482587064677</v>
          </cell>
          <cell r="M16">
            <v>47.5054229934924</v>
          </cell>
          <cell r="N16">
            <v>28.3995186522262</v>
          </cell>
          <cell r="O16">
            <v>55.3267681289167</v>
          </cell>
        </row>
        <row r="17">
          <cell r="A17" t="str">
            <v>France</v>
          </cell>
          <cell r="B17">
            <v>1</v>
          </cell>
          <cell r="C17">
            <v>54.543944925617794</v>
          </cell>
          <cell r="D17">
            <v>76.43230828123006</v>
          </cell>
          <cell r="E17">
            <v>71.7631478060851</v>
          </cell>
          <cell r="F17">
            <v>60.18614503988823</v>
          </cell>
          <cell r="G17">
            <v>60.47747400847131</v>
          </cell>
          <cell r="H17">
            <v>42.45498713918263</v>
          </cell>
          <cell r="I17">
            <v>30.054277778786282</v>
          </cell>
          <cell r="J17">
            <v>37.62302078071382</v>
          </cell>
          <cell r="K17">
            <v>62.712933753943226</v>
          </cell>
          <cell r="L17">
            <v>38.701684836471756</v>
          </cell>
          <cell r="M17">
            <v>36.14586105935587</v>
          </cell>
          <cell r="N17">
            <v>15.808016633937855</v>
          </cell>
          <cell r="O17">
            <v>54.80874316939891</v>
          </cell>
        </row>
        <row r="18">
          <cell r="A18" t="str">
            <v>Germany</v>
          </cell>
          <cell r="C18">
            <v>55.3190262977087</v>
          </cell>
          <cell r="D18">
            <v>73.6693382655158</v>
          </cell>
          <cell r="E18">
            <v>73.0748131017049</v>
          </cell>
          <cell r="F18">
            <v>69.4441452116773</v>
          </cell>
          <cell r="G18">
            <v>53.4710867896827</v>
          </cell>
          <cell r="H18">
            <v>55.0656755931168</v>
          </cell>
          <cell r="I18">
            <v>21.9603813033772</v>
          </cell>
          <cell r="J18">
            <v>44.3046412798933</v>
          </cell>
          <cell r="K18">
            <v>67.439571929393</v>
          </cell>
          <cell r="L18">
            <v>42.7240826582333</v>
          </cell>
          <cell r="M18">
            <v>61.362774110327</v>
          </cell>
          <cell r="N18">
            <v>15.3348729792148</v>
          </cell>
          <cell r="O18">
            <v>54.140127388535</v>
          </cell>
        </row>
        <row r="19">
          <cell r="A19" t="str">
            <v>Greece</v>
          </cell>
          <cell r="C19">
            <v>61.8011511116127</v>
          </cell>
          <cell r="D19">
            <v>76.1300992282249</v>
          </cell>
          <cell r="E19">
            <v>78.1790630130067</v>
          </cell>
          <cell r="F19">
            <v>59.3776282590412</v>
          </cell>
          <cell r="G19">
            <v>64.5407973865914</v>
          </cell>
          <cell r="H19" t="str">
            <v>n</v>
          </cell>
          <cell r="I19">
            <v>40.6982990152193</v>
          </cell>
          <cell r="J19">
            <v>47.6083032490975</v>
          </cell>
          <cell r="K19">
            <v>69.1091954022989</v>
          </cell>
          <cell r="L19">
            <v>49.2581602373887</v>
          </cell>
          <cell r="M19">
            <v>47.9459459459459</v>
          </cell>
          <cell r="N19">
            <v>38.5096153846154</v>
          </cell>
          <cell r="O19">
            <v>47.6417910447761</v>
          </cell>
        </row>
        <row r="20">
          <cell r="A20" t="str">
            <v>Hungary</v>
          </cell>
          <cell r="C20">
            <v>63.4970416114326</v>
          </cell>
          <cell r="D20">
            <v>80.2286978974548</v>
          </cell>
          <cell r="E20">
            <v>73.3921523101927</v>
          </cell>
          <cell r="F20">
            <v>78.0501602866302</v>
          </cell>
          <cell r="G20">
            <v>67.8769435991496</v>
          </cell>
          <cell r="H20">
            <v>60.5565371024735</v>
          </cell>
          <cell r="I20">
            <v>22.6028519914768</v>
          </cell>
          <cell r="J20">
            <v>39.3973719981876</v>
          </cell>
          <cell r="K20">
            <v>70.1732673267327</v>
          </cell>
          <cell r="L20">
            <v>47.7557027225901</v>
          </cell>
          <cell r="M20">
            <v>54.7337278106509</v>
          </cell>
          <cell r="N20">
            <v>17.7056050288109</v>
          </cell>
          <cell r="O20">
            <v>48.9195678271308</v>
          </cell>
        </row>
        <row r="21">
          <cell r="A21" t="str">
            <v>Iceland</v>
          </cell>
          <cell r="C21">
            <v>66.9582604348913</v>
          </cell>
          <cell r="D21">
            <v>83.8422391857506</v>
          </cell>
          <cell r="E21">
            <v>68.7979539641944</v>
          </cell>
          <cell r="F21">
            <v>87.6006441223833</v>
          </cell>
          <cell r="G21">
            <v>59.0457256461233</v>
          </cell>
          <cell r="H21">
            <v>69.7674418604651</v>
          </cell>
          <cell r="I21">
            <v>40.3225806451613</v>
          </cell>
          <cell r="J21">
            <v>47.8927203065134</v>
          </cell>
          <cell r="K21">
            <v>73.4513274336283</v>
          </cell>
          <cell r="L21">
            <v>43.3962264150943</v>
          </cell>
          <cell r="M21">
            <v>23.0769230769231</v>
          </cell>
          <cell r="N21">
            <v>18.8405797101449</v>
          </cell>
          <cell r="O21">
            <v>63.1578947368421</v>
          </cell>
        </row>
        <row r="22">
          <cell r="A22" t="str">
            <v>Ireland</v>
          </cell>
          <cell r="C22">
            <v>57.4475601678075</v>
          </cell>
          <cell r="D22">
            <v>76.1496014714899</v>
          </cell>
          <cell r="E22">
            <v>61.6120460584588</v>
          </cell>
          <cell r="F22">
            <v>80.2515386673802</v>
          </cell>
          <cell r="G22">
            <v>54.4224838800112</v>
          </cell>
          <cell r="H22">
            <v>52.1604938271605</v>
          </cell>
          <cell r="I22">
            <v>20.6556625401192</v>
          </cell>
          <cell r="J22">
            <v>42.005218039508</v>
          </cell>
          <cell r="K22">
            <v>59.8066298342541</v>
          </cell>
          <cell r="L22">
            <v>44.3965517241379</v>
          </cell>
          <cell r="M22">
            <v>30.757341576507</v>
          </cell>
          <cell r="N22">
            <v>21.8984179850125</v>
          </cell>
          <cell r="O22">
            <v>52.8255528255528</v>
          </cell>
        </row>
        <row r="23">
          <cell r="A23" t="str">
            <v>Israel</v>
          </cell>
          <cell r="C23">
            <v>57.4028367393951</v>
          </cell>
          <cell r="D23">
            <v>81.1163143905835</v>
          </cell>
          <cell r="E23">
            <v>59.4945240101095</v>
          </cell>
          <cell r="F23">
            <v>76.8516727905628</v>
          </cell>
          <cell r="G23">
            <v>56.2182741116751</v>
          </cell>
          <cell r="H23">
            <v>72.6890756302521</v>
          </cell>
          <cell r="I23">
            <v>26.2716049382716</v>
          </cell>
          <cell r="J23">
            <v>44.0506329113924</v>
          </cell>
          <cell r="K23">
            <v>62.8405538186691</v>
          </cell>
          <cell r="L23">
            <v>40.1807723911257</v>
          </cell>
          <cell r="M23">
            <v>37.3525557011796</v>
          </cell>
          <cell r="N23">
            <v>25.1465416178195</v>
          </cell>
          <cell r="O23">
            <v>54.1554959785523</v>
          </cell>
        </row>
        <row r="24">
          <cell r="A24" t="str">
            <v>Italy</v>
          </cell>
          <cell r="C24">
            <v>59.3653491996033</v>
          </cell>
          <cell r="D24">
            <v>91.47753952105181</v>
          </cell>
          <cell r="E24">
            <v>74.31888036764047</v>
          </cell>
          <cell r="F24">
            <v>67.9216120848036</v>
          </cell>
          <cell r="G24">
            <v>57.961712495649145</v>
          </cell>
          <cell r="H24">
            <v>50.27266028002948</v>
          </cell>
          <cell r="I24">
            <v>32.71493627555854</v>
          </cell>
          <cell r="J24">
            <v>52.40045362903226</v>
          </cell>
          <cell r="K24">
            <v>70.87213114754098</v>
          </cell>
          <cell r="L24">
            <v>40.72411729503291</v>
          </cell>
          <cell r="M24">
            <v>53.40855665256229</v>
          </cell>
          <cell r="N24">
            <v>14.974802015838733</v>
          </cell>
          <cell r="O24">
            <v>32.98097251585624</v>
          </cell>
        </row>
        <row r="25">
          <cell r="A25" t="str">
            <v>Japan</v>
          </cell>
          <cell r="C25">
            <v>41.6248613261487</v>
          </cell>
          <cell r="D25">
            <v>59.3850580317956</v>
          </cell>
          <cell r="E25">
            <v>68.7900179138362</v>
          </cell>
          <cell r="F25">
            <v>56.356943489341</v>
          </cell>
          <cell r="G25">
            <v>35.313630880579</v>
          </cell>
          <cell r="H25">
            <v>90.2440542896277</v>
          </cell>
          <cell r="I25">
            <v>11.0670882084206</v>
          </cell>
          <cell r="J25">
            <v>25.6107249255214</v>
          </cell>
          <cell r="K25" t="str">
            <v>m</v>
          </cell>
          <cell r="L25" t="str">
            <v>m</v>
          </cell>
          <cell r="M25" t="str">
            <v>m</v>
          </cell>
          <cell r="N25" t="str">
            <v>m</v>
          </cell>
          <cell r="O25">
            <v>38.3943839438394</v>
          </cell>
        </row>
        <row r="26">
          <cell r="A26" t="str">
            <v>Korea</v>
          </cell>
          <cell r="C26">
            <v>47.2158815449257</v>
          </cell>
          <cell r="D26">
            <v>71.1025076545459</v>
          </cell>
          <cell r="E26">
            <v>66.6466428200857</v>
          </cell>
          <cell r="F26">
            <v>64.9866694011485</v>
          </cell>
          <cell r="G26">
            <v>43.4616243104493</v>
          </cell>
          <cell r="H26">
            <v>34.270146257528</v>
          </cell>
          <cell r="I26">
            <v>23.3204676399843</v>
          </cell>
          <cell r="J26">
            <v>39.2166203519915</v>
          </cell>
          <cell r="K26">
            <v>48.3673638092089</v>
          </cell>
          <cell r="L26">
            <v>46.8930914704747</v>
          </cell>
          <cell r="M26">
            <v>54.796573875803</v>
          </cell>
          <cell r="N26">
            <v>20.8607021517554</v>
          </cell>
          <cell r="O26">
            <v>39.436366900018</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v>
          </cell>
          <cell r="D28">
            <v>72.9046517249715</v>
          </cell>
          <cell r="E28">
            <v>58.3149536832819</v>
          </cell>
          <cell r="F28">
            <v>65.6748458600634</v>
          </cell>
          <cell r="G28">
            <v>59.2214973654243</v>
          </cell>
          <cell r="H28">
            <v>25.0344510794672</v>
          </cell>
          <cell r="I28">
            <v>28.4890608956638</v>
          </cell>
          <cell r="J28">
            <v>48.0155585968451</v>
          </cell>
          <cell r="K28">
            <v>59.2261306532663</v>
          </cell>
          <cell r="L28">
            <v>40.3478260869565</v>
          </cell>
          <cell r="M28">
            <v>44.20410427066</v>
          </cell>
          <cell r="N28">
            <v>41.7262901507079</v>
          </cell>
          <cell r="O28">
            <v>35.3577148958889</v>
          </cell>
        </row>
        <row r="29">
          <cell r="A29" t="str">
            <v>Netherlands</v>
          </cell>
          <cell r="C29">
            <v>56.7048840076894</v>
          </cell>
          <cell r="D29">
            <v>79.74157559198542</v>
          </cell>
          <cell r="E29">
            <v>57.349826315343556</v>
          </cell>
          <cell r="F29">
            <v>74.67417670517618</v>
          </cell>
          <cell r="G29">
            <v>53.33170064695197</v>
          </cell>
          <cell r="H29">
            <v>53.19711891812435</v>
          </cell>
          <cell r="I29">
            <v>19.50746558076401</v>
          </cell>
          <cell r="J29">
            <v>22.655374268277495</v>
          </cell>
          <cell r="K29">
            <v>62.34626300851467</v>
          </cell>
          <cell r="L29">
            <v>24.223107569721115</v>
          </cell>
          <cell r="M29">
            <v>31.9693094629156</v>
          </cell>
          <cell r="N29">
            <v>10.936170212765957</v>
          </cell>
          <cell r="O29">
            <v>55.15088449531738</v>
          </cell>
        </row>
        <row r="30">
          <cell r="A30" t="str">
            <v>New Zealand</v>
          </cell>
          <cell r="C30">
            <v>60.6247598924318</v>
          </cell>
          <cell r="D30">
            <v>80.7149404216315</v>
          </cell>
          <cell r="E30">
            <v>63.9335180055402</v>
          </cell>
          <cell r="F30">
            <v>79.1743360504865</v>
          </cell>
          <cell r="G30">
            <v>56.6929615361096</v>
          </cell>
          <cell r="H30">
            <v>52.9761904761905</v>
          </cell>
          <cell r="I30">
            <v>30.1983365323097</v>
          </cell>
          <cell r="J30">
            <v>44.3094514918706</v>
          </cell>
          <cell r="K30">
            <v>58.9233954451346</v>
          </cell>
          <cell r="L30">
            <v>45.8041958041958</v>
          </cell>
          <cell r="M30">
            <v>47.8011472275335</v>
          </cell>
          <cell r="N30">
            <v>23.5525576166386</v>
          </cell>
          <cell r="O30">
            <v>55.1204819277108</v>
          </cell>
        </row>
        <row r="31">
          <cell r="A31" t="str">
            <v>Norway</v>
          </cell>
          <cell r="C31">
            <v>60.8619173262973</v>
          </cell>
          <cell r="D31">
            <v>74.8823082763857</v>
          </cell>
          <cell r="E31">
            <v>58.6728395061728</v>
          </cell>
          <cell r="F31">
            <v>82.5074272133096</v>
          </cell>
          <cell r="G31">
            <v>55.7378535170413</v>
          </cell>
          <cell r="H31">
            <v>45.9924690693921</v>
          </cell>
          <cell r="I31">
            <v>26.6765578635015</v>
          </cell>
          <cell r="J31">
            <v>36.1670395227442</v>
          </cell>
          <cell r="K31">
            <v>74.6644295302013</v>
          </cell>
          <cell r="L31">
            <v>38.4928716904277</v>
          </cell>
          <cell r="M31">
            <v>31.0526315789474</v>
          </cell>
          <cell r="N31">
            <v>19.7153024911032</v>
          </cell>
          <cell r="O31">
            <v>57.8181818181818</v>
          </cell>
        </row>
        <row r="32">
          <cell r="A32" t="str">
            <v>Poland</v>
          </cell>
          <cell r="C32">
            <v>65.6692860013266</v>
          </cell>
          <cell r="D32">
            <v>80.18204980685461</v>
          </cell>
          <cell r="E32">
            <v>76.12613511625587</v>
          </cell>
          <cell r="F32">
            <v>74.87045686761057</v>
          </cell>
          <cell r="G32">
            <v>68.57365063382451</v>
          </cell>
          <cell r="H32">
            <v>55.562435500515996</v>
          </cell>
          <cell r="I32">
            <v>33.32854190998113</v>
          </cell>
          <cell r="J32">
            <v>45.37954955588366</v>
          </cell>
          <cell r="K32">
            <v>73.1456862565325</v>
          </cell>
          <cell r="L32">
            <v>65.31024895741186</v>
          </cell>
          <cell r="M32">
            <v>66.29001883239172</v>
          </cell>
          <cell r="N32">
            <v>15.988463555322497</v>
          </cell>
          <cell r="O32">
            <v>56.22051614096753</v>
          </cell>
        </row>
        <row r="33">
          <cell r="A33" t="str">
            <v>Portugal</v>
          </cell>
          <cell r="C33">
            <v>60.1115511467101</v>
          </cell>
          <cell r="D33">
            <v>84.7228348772239</v>
          </cell>
          <cell r="E33">
            <v>61.1179931867451</v>
          </cell>
          <cell r="F33">
            <v>78.2762619788805</v>
          </cell>
          <cell r="G33">
            <v>62.6002440725244</v>
          </cell>
          <cell r="H33">
            <v>45.6031128404669</v>
          </cell>
          <cell r="I33">
            <v>30.873880752412</v>
          </cell>
          <cell r="J33">
            <v>54.2428960685091</v>
          </cell>
          <cell r="K33">
            <v>69.625578460244</v>
          </cell>
          <cell r="L33">
            <v>49.2393915132106</v>
          </cell>
          <cell r="M33">
            <v>60.2298850574713</v>
          </cell>
          <cell r="N33">
            <v>23.6768802228412</v>
          </cell>
          <cell r="O33">
            <v>58.0286168521463</v>
          </cell>
        </row>
        <row r="34">
          <cell r="A34" t="str">
            <v>Slovak Republic</v>
          </cell>
          <cell r="C34">
            <v>64.1988602043228</v>
          </cell>
          <cell r="D34">
            <v>78.1707548963681</v>
          </cell>
          <cell r="E34">
            <v>69.2149609535553</v>
          </cell>
          <cell r="F34">
            <v>83.6696742199876</v>
          </cell>
          <cell r="G34">
            <v>68.7658564530649</v>
          </cell>
          <cell r="H34">
            <v>44.28603756506</v>
          </cell>
          <cell r="I34">
            <v>31.4053779807204</v>
          </cell>
          <cell r="J34">
            <v>42.8971193415638</v>
          </cell>
          <cell r="K34">
            <v>69.8103266596417</v>
          </cell>
          <cell r="L34">
            <v>53.0497592295345</v>
          </cell>
          <cell r="M34">
            <v>54.9295774647887</v>
          </cell>
          <cell r="N34">
            <v>11.7364746945899</v>
          </cell>
          <cell r="O34">
            <v>47.0628415300546</v>
          </cell>
        </row>
        <row r="35">
          <cell r="A35" t="str">
            <v>Slovenia</v>
          </cell>
          <cell r="C35">
            <v>65.0948320863059</v>
          </cell>
          <cell r="D35">
            <v>84.0174672489083</v>
          </cell>
          <cell r="E35">
            <v>77.4740810556079</v>
          </cell>
          <cell r="F35">
            <v>77.0451770451771</v>
          </cell>
          <cell r="G35">
            <v>69.0180586907449</v>
          </cell>
          <cell r="H35">
            <v>58.6278586278586</v>
          </cell>
          <cell r="I35">
            <v>32.8309305373526</v>
          </cell>
          <cell r="J35">
            <v>49.6947496947497</v>
          </cell>
          <cell r="K35">
            <v>72.89972899729</v>
          </cell>
          <cell r="L35">
            <v>44.6808510638298</v>
          </cell>
          <cell r="M35">
            <v>52.9411764705882</v>
          </cell>
          <cell r="N35">
            <v>13.3928571428571</v>
          </cell>
          <cell r="O35">
            <v>63.6085626911315</v>
          </cell>
        </row>
        <row r="36">
          <cell r="A36" t="str">
            <v>Spain</v>
          </cell>
          <cell r="C36">
            <v>59.3933630109267</v>
          </cell>
          <cell r="D36">
            <v>75.6362469452741</v>
          </cell>
          <cell r="E36">
            <v>64.5702005730659</v>
          </cell>
          <cell r="F36">
            <v>76.2938318546684</v>
          </cell>
          <cell r="G36">
            <v>60.1635361045234</v>
          </cell>
          <cell r="H36">
            <v>55.8844881826248</v>
          </cell>
          <cell r="I36">
            <v>33.8530560248138</v>
          </cell>
          <cell r="J36">
            <v>41.0208187543737</v>
          </cell>
          <cell r="K36">
            <v>66.8882280916565</v>
          </cell>
          <cell r="L36">
            <v>51.2901429366995</v>
          </cell>
          <cell r="M36">
            <v>51.0625737898465</v>
          </cell>
          <cell r="N36">
            <v>19.0438247011952</v>
          </cell>
          <cell r="O36">
            <v>48.8316831683168</v>
          </cell>
        </row>
        <row r="37">
          <cell r="A37" t="str">
            <v>Sweden</v>
          </cell>
          <cell r="C37">
            <v>63.6854899027674</v>
          </cell>
          <cell r="D37">
            <v>79.6675603217158</v>
          </cell>
          <cell r="E37">
            <v>62.3437045652806</v>
          </cell>
          <cell r="F37">
            <v>82.7069185772877</v>
          </cell>
          <cell r="G37">
            <v>60.9494292841485</v>
          </cell>
          <cell r="H37">
            <v>51.523178807947</v>
          </cell>
          <cell r="I37">
            <v>29.3517406962785</v>
          </cell>
          <cell r="J37">
            <v>46.9844357976654</v>
          </cell>
          <cell r="K37">
            <v>66.1300309597523</v>
          </cell>
          <cell r="L37">
            <v>48.3451536643026</v>
          </cell>
          <cell r="M37">
            <v>36.1990950226244</v>
          </cell>
          <cell r="N37">
            <v>24.4243421052632</v>
          </cell>
          <cell r="O37">
            <v>63.5542168674699</v>
          </cell>
        </row>
        <row r="38">
          <cell r="A38" t="str">
            <v>Switzerland</v>
          </cell>
          <cell r="C38">
            <v>50.6576659507006</v>
          </cell>
          <cell r="D38">
            <v>71.7790328273914</v>
          </cell>
          <cell r="E38">
            <v>62.1674237508112</v>
          </cell>
          <cell r="F38">
            <v>68.4210526315789</v>
          </cell>
          <cell r="G38">
            <v>46.864523220665</v>
          </cell>
          <cell r="H38">
            <v>51.6129032258064</v>
          </cell>
          <cell r="I38">
            <v>19.5349688758696</v>
          </cell>
          <cell r="J38">
            <v>34.3964473153008</v>
          </cell>
          <cell r="K38">
            <v>52.8910529519172</v>
          </cell>
          <cell r="L38">
            <v>32.2895277207392</v>
          </cell>
          <cell r="M38">
            <v>31.8295739348371</v>
          </cell>
          <cell r="N38">
            <v>8.19502074688797</v>
          </cell>
          <cell r="O38">
            <v>71.0227272727273</v>
          </cell>
        </row>
        <row r="39">
          <cell r="A39" t="str">
            <v>Turkey</v>
          </cell>
          <cell r="C39">
            <v>46.0680177305172</v>
          </cell>
          <cell r="D39">
            <v>57.0149473529195</v>
          </cell>
          <cell r="E39">
            <v>58.0125705372299</v>
          </cell>
          <cell r="F39">
            <v>60.6336127290808</v>
          </cell>
          <cell r="G39">
            <v>42.4864514788814</v>
          </cell>
          <cell r="H39">
            <v>31.6625044595077</v>
          </cell>
          <cell r="I39">
            <v>28.0844268555162</v>
          </cell>
          <cell r="J39">
            <v>44.8195253377709</v>
          </cell>
          <cell r="K39">
            <v>60.9020799252162</v>
          </cell>
          <cell r="L39">
            <v>43.2617281572103</v>
          </cell>
          <cell r="M39">
            <v>49.0855457227139</v>
          </cell>
          <cell r="N39">
            <v>23.3482495393525</v>
          </cell>
          <cell r="O39">
            <v>33.2883915329648</v>
          </cell>
        </row>
        <row r="40">
          <cell r="A40" t="str">
            <v>United Kingdom</v>
          </cell>
          <cell r="C40">
            <v>55.2341197885246</v>
          </cell>
          <cell r="D40">
            <v>75.8638927269021</v>
          </cell>
          <cell r="E40">
            <v>62.2001391778423</v>
          </cell>
          <cell r="F40">
            <v>74.0446329802729</v>
          </cell>
          <cell r="G40">
            <v>54.3342182802916</v>
          </cell>
          <cell r="H40">
            <v>61.1757286466319</v>
          </cell>
          <cell r="I40">
            <v>22.5566691432321</v>
          </cell>
          <cell r="J40">
            <v>37.5248576552184</v>
          </cell>
          <cell r="K40">
            <v>50.8105018809281</v>
          </cell>
          <cell r="L40">
            <v>42.5794402966099</v>
          </cell>
          <cell r="M40">
            <v>40.3175867963059</v>
          </cell>
          <cell r="N40">
            <v>18.7129908545387</v>
          </cell>
          <cell r="O40">
            <v>65.8166820382493</v>
          </cell>
        </row>
        <row r="41">
          <cell r="A41" t="str">
            <v>United States</v>
          </cell>
          <cell r="C41">
            <v>57.6896278657194</v>
          </cell>
          <cell r="D41">
            <v>77.7728038491373</v>
          </cell>
          <cell r="E41">
            <v>58.899584394691</v>
          </cell>
          <cell r="F41">
            <v>79.3239110784799</v>
          </cell>
          <cell r="G41">
            <v>54.3576940535633</v>
          </cell>
          <cell r="H41">
            <v>55.0081209003395</v>
          </cell>
          <cell r="I41">
            <v>21.6664711326633</v>
          </cell>
          <cell r="J41">
            <v>43.5029522808569</v>
          </cell>
          <cell r="K41">
            <v>57.9391359945033</v>
          </cell>
          <cell r="L41">
            <v>39.3769018982756</v>
          </cell>
          <cell r="M41">
            <v>41.6107671138631</v>
          </cell>
          <cell r="N41">
            <v>21.0750579124465</v>
          </cell>
          <cell r="O41">
            <v>50.5825766057138</v>
          </cell>
        </row>
        <row r="43">
          <cell r="A43" t="str">
            <v>OECD average</v>
          </cell>
          <cell r="C43">
            <v>58.01882868499106</v>
          </cell>
          <cell r="D43">
            <v>77.38848282558678</v>
          </cell>
          <cell r="E43">
            <v>66.63329430956904</v>
          </cell>
          <cell r="F43">
            <v>74.23456414723557</v>
          </cell>
          <cell r="G43">
            <v>57.595102572147226</v>
          </cell>
          <cell r="H43">
            <v>50.808037563234656</v>
          </cell>
          <cell r="I43">
            <v>27.188747658903562</v>
          </cell>
          <cell r="J43">
            <v>41.610655779363654</v>
          </cell>
          <cell r="K43">
            <v>64.23181330385312</v>
          </cell>
          <cell r="L43">
            <v>43.806583217661306</v>
          </cell>
          <cell r="M43">
            <v>45.890346151993676</v>
          </cell>
          <cell r="N43">
            <v>19.733083587978726</v>
          </cell>
          <cell r="O43">
            <v>53.64147209634143</v>
          </cell>
        </row>
        <row r="44">
          <cell r="A44" t="str">
            <v>EU21 country mean</v>
          </cell>
          <cell r="C44">
            <v>59.873129239176365</v>
          </cell>
          <cell r="D44">
            <v>79.99042743966375</v>
          </cell>
          <cell r="E44">
            <v>69.32533075512971</v>
          </cell>
          <cell r="F44">
            <v>74.97401151579261</v>
          </cell>
          <cell r="G44">
            <v>61.3976929182237</v>
          </cell>
          <cell r="H44">
            <v>49.018513104213994</v>
          </cell>
          <cell r="I44">
            <v>28.385456812272828</v>
          </cell>
          <cell r="J44">
            <v>42.292332385320876</v>
          </cell>
          <cell r="K44">
            <v>66.80193157321126</v>
          </cell>
          <cell r="L44">
            <v>44.85410004330428</v>
          </cell>
          <cell r="M44">
            <v>48.88259451997982</v>
          </cell>
          <cell r="N44">
            <v>18.745555916163525</v>
          </cell>
          <cell r="O44">
            <v>55.558248690031064</v>
          </cell>
        </row>
        <row r="45">
          <cell r="A45" t="str">
            <v>Other G20</v>
          </cell>
        </row>
        <row r="46">
          <cell r="A46" t="str">
            <v>Argentina</v>
          </cell>
          <cell r="B46">
            <v>1</v>
          </cell>
          <cell r="C46">
            <v>59.7119568971472</v>
          </cell>
          <cell r="D46">
            <v>79.973195481524</v>
          </cell>
          <cell r="E46">
            <v>71.4441813877254</v>
          </cell>
          <cell r="F46">
            <v>67.6513542219862</v>
          </cell>
          <cell r="G46">
            <v>60.7287069208376</v>
          </cell>
          <cell r="H46">
            <v>46.7600700525394</v>
          </cell>
          <cell r="I46">
            <v>31.8125430737422</v>
          </cell>
          <cell r="J46">
            <v>50.3267973856209</v>
          </cell>
          <cell r="K46">
            <v>71.1206896551724</v>
          </cell>
          <cell r="L46">
            <v>60.1589103291714</v>
          </cell>
          <cell r="M46">
            <v>69.2073170731707</v>
          </cell>
          <cell r="N46">
            <v>27.1752085816448</v>
          </cell>
          <cell r="O46">
            <v>38.2529059528003</v>
          </cell>
        </row>
        <row r="47">
          <cell r="A47" t="str">
            <v>Brazil</v>
          </cell>
          <cell r="C47">
            <v>62.8288332805553</v>
          </cell>
          <cell r="D47">
            <v>76.78321858199934</v>
          </cell>
          <cell r="E47">
            <v>52.444172529825636</v>
          </cell>
          <cell r="F47">
            <v>77.20509072760329</v>
          </cell>
          <cell r="G47">
            <v>57.019682181428564</v>
          </cell>
          <cell r="H47">
            <v>71.40395068275221</v>
          </cell>
          <cell r="I47">
            <v>28.343626934085087</v>
          </cell>
          <cell r="J47">
            <v>37.75339038467006</v>
          </cell>
          <cell r="K47">
            <v>71.9794074385375</v>
          </cell>
          <cell r="L47">
            <v>45.068594734890624</v>
          </cell>
          <cell r="M47">
            <v>45.70273003033367</v>
          </cell>
          <cell r="N47">
            <v>18.39456205894562</v>
          </cell>
          <cell r="O47">
            <v>40.66263255646756</v>
          </cell>
        </row>
        <row r="48">
          <cell r="A48" t="str">
            <v>China</v>
          </cell>
          <cell r="C48">
            <v>46.8072503130489</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53.0637995720468</v>
          </cell>
          <cell r="D50">
            <v>55.489229172073706</v>
          </cell>
          <cell r="E50">
            <v>52.29866318878382</v>
          </cell>
          <cell r="F50">
            <v>53.26804123711341</v>
          </cell>
          <cell r="G50">
            <v>55.161132152035705</v>
          </cell>
          <cell r="H50" t="str">
            <v>n</v>
          </cell>
          <cell r="I50">
            <v>50.73463414634146</v>
          </cell>
          <cell r="J50">
            <v>52.82508857105367</v>
          </cell>
          <cell r="K50" t="str">
            <v>n</v>
          </cell>
          <cell r="L50">
            <v>52.97691373025516</v>
          </cell>
          <cell r="M50">
            <v>52.32258729014316</v>
          </cell>
          <cell r="N50">
            <v>53.01631377993752</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62.17950158423407</v>
          </cell>
          <cell r="D52">
            <v>50.64195037507213</v>
          </cell>
          <cell r="E52">
            <v>71.82745659566851</v>
          </cell>
          <cell r="F52">
            <v>58.10987573577502</v>
          </cell>
          <cell r="G52" t="str">
            <v>n</v>
          </cell>
          <cell r="H52">
            <v>3.5687732342007434</v>
          </cell>
          <cell r="I52">
            <v>50.21834061135371</v>
          </cell>
          <cell r="J52">
            <v>73.41227727196559</v>
          </cell>
          <cell r="K52">
            <v>81.32139549243593</v>
          </cell>
          <cell r="L52">
            <v>75.34751297940043</v>
          </cell>
          <cell r="M52">
            <v>79.01320361362058</v>
          </cell>
          <cell r="N52">
            <v>59.392138939670936</v>
          </cell>
          <cell r="O52">
            <v>23.958333333333336</v>
          </cell>
        </row>
        <row r="53">
          <cell r="A53" t="str">
            <v>South Africa</v>
          </cell>
          <cell r="B53">
            <v>1</v>
          </cell>
          <cell r="C53">
            <v>58.1102379088892</v>
          </cell>
          <cell r="D53">
            <v>73.312195499188</v>
          </cell>
          <cell r="E53">
            <v>63.0891538898353</v>
          </cell>
          <cell r="F53">
            <v>73.3123507705665</v>
          </cell>
          <cell r="G53">
            <v>57.8849396666886</v>
          </cell>
          <cell r="H53">
            <v>70.4235463029433</v>
          </cell>
          <cell r="I53">
            <v>26.9516486380816</v>
          </cell>
          <cell r="J53">
            <v>46.4665278842993</v>
          </cell>
          <cell r="K53">
            <v>64.9464459591042</v>
          </cell>
          <cell r="L53">
            <v>48.7788331071913</v>
          </cell>
          <cell r="M53">
            <v>37.5595238095238</v>
          </cell>
          <cell r="N53">
            <v>34.2740286298569</v>
          </cell>
          <cell r="O53">
            <v>45.8974358974359</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10">
        <row r="8">
          <cell r="A8" t="str">
            <v>Australia</v>
          </cell>
          <cell r="B8">
            <v>1</v>
          </cell>
          <cell r="C8">
            <v>415.25962031462075</v>
          </cell>
          <cell r="D8">
            <v>577.459037458809</v>
          </cell>
          <cell r="E8">
            <v>208.26405622947308</v>
          </cell>
          <cell r="F8">
            <v>1804.4881660013843</v>
          </cell>
          <cell r="G8">
            <v>2194.758393822923</v>
          </cell>
          <cell r="H8">
            <v>1306.4333186048311</v>
          </cell>
          <cell r="I8">
            <v>2219.7477863160047</v>
          </cell>
          <cell r="J8">
            <v>2772.2174312817324</v>
          </cell>
          <cell r="K8">
            <v>1514.6973748343044</v>
          </cell>
        </row>
        <row r="9">
          <cell r="A9" t="str">
            <v>Austria</v>
          </cell>
          <cell r="C9">
            <v>550.662287606536</v>
          </cell>
          <cell r="D9">
            <v>948.7477087009406</v>
          </cell>
          <cell r="E9">
            <v>105.09941901712267</v>
          </cell>
          <cell r="F9">
            <v>1342.4443117456526</v>
          </cell>
          <cell r="G9">
            <v>1793.851609476984</v>
          </cell>
          <cell r="H9">
            <v>837.2001610645599</v>
          </cell>
          <cell r="I9">
            <v>1893.1065993521888</v>
          </cell>
          <cell r="J9">
            <v>2742.599318177925</v>
          </cell>
          <cell r="K9">
            <v>942.2995800816826</v>
          </cell>
        </row>
        <row r="10">
          <cell r="A10" t="str">
            <v>Belgium</v>
          </cell>
          <cell r="C10">
            <v>334.72989711134403</v>
          </cell>
          <cell r="D10">
            <v>583.1970911375881</v>
          </cell>
          <cell r="E10">
            <v>58.35319994549659</v>
          </cell>
          <cell r="F10">
            <v>1150.7461361035755</v>
          </cell>
          <cell r="G10">
            <v>1560.8697848086617</v>
          </cell>
          <cell r="H10">
            <v>694.5546461045146</v>
          </cell>
          <cell r="I10">
            <v>1485.4760332149197</v>
          </cell>
          <cell r="J10">
            <v>2144.0668759462496</v>
          </cell>
          <cell r="K10">
            <v>752.9078460500112</v>
          </cell>
        </row>
        <row r="11">
          <cell r="A11" t="str">
            <v>Canada</v>
          </cell>
          <cell r="B11">
            <v>1</v>
          </cell>
          <cell r="C11">
            <v>793.4836403629365</v>
          </cell>
          <cell r="D11">
            <v>1252.7484088159488</v>
          </cell>
          <cell r="E11">
            <v>290.512126274555</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v>
          </cell>
          <cell r="D12">
            <v>1262.5078864663049</v>
          </cell>
          <cell r="E12">
            <v>248.52567321980544</v>
          </cell>
          <cell r="F12">
            <v>747.4662815544111</v>
          </cell>
          <cell r="G12">
            <v>920.3706057058602</v>
          </cell>
          <cell r="H12">
            <v>501.98999763820956</v>
          </cell>
          <cell r="I12">
            <v>1590.9253261235613</v>
          </cell>
          <cell r="J12">
            <v>2182.878492172165</v>
          </cell>
          <cell r="K12">
            <v>750.515670858015</v>
          </cell>
        </row>
        <row r="13">
          <cell r="A13" t="str">
            <v>Czech Republic</v>
          </cell>
          <cell r="C13">
            <v>60.92323992840115</v>
          </cell>
          <cell r="D13">
            <v>66.84483285540578</v>
          </cell>
          <cell r="E13">
            <v>51.37506946119086</v>
          </cell>
          <cell r="F13">
            <v>1872.0050087090535</v>
          </cell>
          <cell r="G13">
            <v>2131.6218975349343</v>
          </cell>
          <cell r="H13">
            <v>1453.3902303490358</v>
          </cell>
          <cell r="I13">
            <v>1932.9282486374545</v>
          </cell>
          <cell r="J13">
            <v>2198.46673039034</v>
          </cell>
          <cell r="K13">
            <v>1504.765299810227</v>
          </cell>
        </row>
        <row r="14">
          <cell r="A14" t="str">
            <v>Denmark</v>
          </cell>
          <cell r="C14">
            <v>301.83649666371474</v>
          </cell>
          <cell r="D14">
            <v>294.38148887932937</v>
          </cell>
          <cell r="E14">
            <v>309.8016356266684</v>
          </cell>
          <cell r="F14">
            <v>1684.4608019990787</v>
          </cell>
          <cell r="G14">
            <v>2137.305402989975</v>
          </cell>
          <cell r="H14">
            <v>1200.6289563676478</v>
          </cell>
          <cell r="I14">
            <v>1986.2972986627933</v>
          </cell>
          <cell r="J14">
            <v>2431.686891869304</v>
          </cell>
          <cell r="K14">
            <v>1510.4305919943163</v>
          </cell>
        </row>
        <row r="15">
          <cell r="A15" t="str">
            <v>Estonia</v>
          </cell>
          <cell r="C15">
            <v>406.5915153601239</v>
          </cell>
          <cell r="D15">
            <v>570.7415676896857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v>
          </cell>
          <cell r="H16">
            <v>1879.4117647058822</v>
          </cell>
          <cell r="I16">
            <v>3053.1073446327687</v>
          </cell>
          <cell r="J16">
            <v>4006.484641638225</v>
          </cell>
          <cell r="K16">
            <v>1879.4117647058822</v>
          </cell>
        </row>
        <row r="17">
          <cell r="A17" t="str">
            <v>France</v>
          </cell>
          <cell r="B17">
            <v>1</v>
          </cell>
          <cell r="C17">
            <v>913.1209134653501</v>
          </cell>
          <cell r="D17">
            <v>1390.4202517732322</v>
          </cell>
          <cell r="E17">
            <v>374.2113915355915</v>
          </cell>
          <cell r="F17">
            <v>1862.8713191614017</v>
          </cell>
          <cell r="G17">
            <v>2321.353573865295</v>
          </cell>
          <cell r="H17">
            <v>1345.2078051668075</v>
          </cell>
          <cell r="I17">
            <v>2775.992232626752</v>
          </cell>
          <cell r="J17">
            <v>3711.7738256385273</v>
          </cell>
          <cell r="K17">
            <v>1719.419196702399</v>
          </cell>
        </row>
        <row r="18">
          <cell r="A18" t="str">
            <v>Germany</v>
          </cell>
          <cell r="C18">
            <v>240.61921143159566</v>
          </cell>
          <cell r="D18">
            <v>419.066339066339</v>
          </cell>
          <cell r="E18">
            <v>32.396788990825684</v>
          </cell>
          <cell r="F18">
            <v>1699.4442974331832</v>
          </cell>
          <cell r="G18">
            <v>2067.5184275184274</v>
          </cell>
          <cell r="H18">
            <v>1269.954128440367</v>
          </cell>
          <cell r="I18">
            <v>1940.063508864779</v>
          </cell>
          <cell r="J18">
            <v>2486.584766584767</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v>
          </cell>
          <cell r="D20">
            <v>82.04642921859586</v>
          </cell>
          <cell r="E20">
            <v>30.277676338573755</v>
          </cell>
          <cell r="F20">
            <v>1022.1976812687501</v>
          </cell>
          <cell r="G20">
            <v>1241.09905302649</v>
          </cell>
          <cell r="H20">
            <v>720.6549223181142</v>
          </cell>
          <cell r="I20">
            <v>1082.4699173492659</v>
          </cell>
          <cell r="J20">
            <v>1323.145482245086</v>
          </cell>
          <cell r="K20">
            <v>750.9325986566881</v>
          </cell>
        </row>
        <row r="21">
          <cell r="A21" t="str">
            <v>Iceland</v>
          </cell>
          <cell r="C21">
            <v>26.665193898627653</v>
          </cell>
          <cell r="D21">
            <v>33.325927571650745</v>
          </cell>
          <cell r="E21">
            <v>19.05020252722749</v>
          </cell>
          <cell r="F21">
            <v>1875.451970870145</v>
          </cell>
          <cell r="G21">
            <v>1988.4470117751607</v>
          </cell>
          <cell r="H21">
            <v>1746.2685649958535</v>
          </cell>
          <cell r="I21">
            <v>1902.117164768773</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2468.800868149756</v>
          </cell>
          <cell r="J22">
            <v>3492.462311557789</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v>
          </cell>
          <cell r="E25">
            <v>133.38403041825094</v>
          </cell>
          <cell r="F25">
            <v>1241.9935431799838</v>
          </cell>
          <cell r="G25">
            <v>1857.7699859747547</v>
          </cell>
          <cell r="H25">
            <v>407.3003802281368</v>
          </cell>
          <cell r="I25">
            <v>1599.822437449556</v>
          </cell>
          <cell r="J25">
            <v>2381.178120617111</v>
          </cell>
          <cell r="K25">
            <v>540.6844106463878</v>
          </cell>
        </row>
        <row r="26">
          <cell r="A26" t="str">
            <v>Korea</v>
          </cell>
          <cell r="C26">
            <v>1022.6346849419378</v>
          </cell>
          <cell r="D26">
            <v>1295.024549918167</v>
          </cell>
          <cell r="E26">
            <v>644.0400363967243</v>
          </cell>
          <cell r="F26">
            <v>2420.902341519132</v>
          </cell>
          <cell r="G26">
            <v>2995.31914893617</v>
          </cell>
          <cell r="H26">
            <v>1622.5204731574158</v>
          </cell>
          <cell r="I26">
            <v>3443.5370264610697</v>
          </cell>
          <cell r="J26">
            <v>4290.343698854337</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v>
          </cell>
          <cell r="F28">
            <v>957.6705410969654</v>
          </cell>
          <cell r="G28">
            <v>1045.3356847482364</v>
          </cell>
          <cell r="H28">
            <v>822.1245386803319</v>
          </cell>
          <cell r="I28">
            <v>1092.2200577933288</v>
          </cell>
          <cell r="J28">
            <v>1204.8923619557283</v>
          </cell>
          <cell r="K28">
            <v>918.0085094379539</v>
          </cell>
        </row>
        <row r="29">
          <cell r="A29" t="str">
            <v>Netherlands</v>
          </cell>
          <cell r="C29">
            <v>4.88235294117647</v>
          </cell>
          <cell r="D29">
            <v>8.863636363636363</v>
          </cell>
          <cell r="E29">
            <v>0.6097560975609756</v>
          </cell>
          <cell r="F29">
            <v>1079</v>
          </cell>
          <cell r="G29">
            <v>1649.0909090909092</v>
          </cell>
          <cell r="H29">
            <v>467.1951219512195</v>
          </cell>
          <cell r="I29">
            <v>1083.8823529411764</v>
          </cell>
          <cell r="J29">
            <v>1657.9545454545453</v>
          </cell>
          <cell r="K29">
            <v>467.80487804878044</v>
          </cell>
        </row>
        <row r="30">
          <cell r="A30" t="str">
            <v>New Zealand</v>
          </cell>
          <cell r="C30">
            <v>882.0992092020128</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1173.55051386465</v>
          </cell>
          <cell r="G31">
            <v>1544.6824224519944</v>
          </cell>
          <cell r="H31">
            <v>763.1686402613312</v>
          </cell>
          <cell r="I31">
            <v>1173.938336242001</v>
          </cell>
          <cell r="J31">
            <v>1545.4209748892174</v>
          </cell>
          <cell r="K31">
            <v>763.1686402613312</v>
          </cell>
        </row>
        <row r="32">
          <cell r="A32" t="str">
            <v>Poland</v>
          </cell>
          <cell r="C32" t="str">
            <v>a</v>
          </cell>
          <cell r="D32" t="str">
            <v>a</v>
          </cell>
          <cell r="E32" t="str">
            <v>a</v>
          </cell>
          <cell r="F32">
            <v>2090.7544441609252</v>
          </cell>
          <cell r="G32">
            <v>2323.806593068431</v>
          </cell>
          <cell r="H32">
            <v>1802.6722457324902</v>
          </cell>
          <cell r="I32">
            <v>2090.7544441609252</v>
          </cell>
          <cell r="J32">
            <v>2323.806593068431</v>
          </cell>
          <cell r="K32">
            <v>1802.6722457324902</v>
          </cell>
        </row>
        <row r="33">
          <cell r="A33" t="str">
            <v>Portugal</v>
          </cell>
          <cell r="C33" t="str">
            <v>n</v>
          </cell>
          <cell r="D33" t="str">
            <v>n</v>
          </cell>
          <cell r="E33">
            <v>0.5140507196710076</v>
          </cell>
          <cell r="F33">
            <v>1574.6857879471481</v>
          </cell>
          <cell r="G33">
            <v>1871.9586374695864</v>
          </cell>
          <cell r="H33">
            <v>1239.71898560658</v>
          </cell>
          <cell r="I33">
            <v>1575.1691911053822</v>
          </cell>
          <cell r="J33">
            <v>1872.4148418491488</v>
          </cell>
          <cell r="K33">
            <v>1240.233036326251</v>
          </cell>
        </row>
        <row r="34">
          <cell r="A34" t="str">
            <v>Slovak Republic</v>
          </cell>
          <cell r="C34">
            <v>6.5804449834628045</v>
          </cell>
          <cell r="D34">
            <v>8.175240230093454</v>
          </cell>
          <cell r="E34" t="str">
            <v>n</v>
          </cell>
          <cell r="F34">
            <v>2437.8253159665696</v>
          </cell>
          <cell r="G34">
            <v>2697.5655585040627</v>
          </cell>
          <cell r="H34">
            <v>2078.703408293301</v>
          </cell>
          <cell r="I34">
            <v>2444.4057609500323</v>
          </cell>
          <cell r="J34">
            <v>2705.740798734156</v>
          </cell>
          <cell r="K34">
            <v>2083.0788583721505</v>
          </cell>
        </row>
        <row r="35">
          <cell r="A35" t="str">
            <v>Slovenia</v>
          </cell>
          <cell r="C35">
            <v>725.726828020465</v>
          </cell>
          <cell r="D35">
            <v>1191.1484368202791</v>
          </cell>
          <cell r="E35">
            <v>214.84049310257117</v>
          </cell>
          <cell r="F35">
            <v>938.1639535325194</v>
          </cell>
          <cell r="G35">
            <v>1098.639476065944</v>
          </cell>
          <cell r="H35">
            <v>762.0123739731821</v>
          </cell>
          <cell r="I35">
            <v>1663.8907815529844</v>
          </cell>
          <cell r="J35">
            <v>2289.7879128862232</v>
          </cell>
          <cell r="K35">
            <v>976.8528670757532</v>
          </cell>
        </row>
        <row r="36">
          <cell r="A36" t="str">
            <v>Spain</v>
          </cell>
          <cell r="C36">
            <v>484.4828970611851</v>
          </cell>
          <cell r="D36">
            <v>773.7983176824079</v>
          </cell>
          <cell r="E36">
            <v>154.10149027836303</v>
          </cell>
          <cell r="F36">
            <v>1183.8164445158181</v>
          </cell>
          <cell r="G36">
            <v>1407.0771802730565</v>
          </cell>
          <cell r="H36">
            <v>928.8656513625771</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1512.922252010724</v>
          </cell>
          <cell r="G37">
            <v>1848.7697539507901</v>
          </cell>
          <cell r="H37">
            <v>1124.8266296809986</v>
          </cell>
          <cell r="I37">
            <v>1768.3646112600534</v>
          </cell>
          <cell r="J37">
            <v>2198.0396079215843</v>
          </cell>
          <cell r="K37">
            <v>1271.8446601941746</v>
          </cell>
        </row>
        <row r="38">
          <cell r="A38" t="str">
            <v>Switzerland</v>
          </cell>
          <cell r="C38">
            <v>731.0055214246831</v>
          </cell>
          <cell r="D38">
            <v>1238.830432980494</v>
          </cell>
          <cell r="E38">
            <v>126.27622925148762</v>
          </cell>
          <cell r="F38">
            <v>1191.2004867270805</v>
          </cell>
          <cell r="G38">
            <v>1608.501810485033</v>
          </cell>
          <cell r="H38">
            <v>694.2687128092703</v>
          </cell>
          <cell r="I38">
            <v>1922.2060081517636</v>
          </cell>
          <cell r="J38">
            <v>2847.332243465527</v>
          </cell>
          <cell r="K38">
            <v>820.5449420607579</v>
          </cell>
        </row>
        <row r="39">
          <cell r="A39" t="str">
            <v>Turkey</v>
          </cell>
          <cell r="C39">
            <v>886.2029646522235</v>
          </cell>
          <cell r="D39">
            <v>888.2514196201292</v>
          </cell>
          <cell r="E39">
            <v>880.722891566265</v>
          </cell>
          <cell r="F39">
            <v>770.3107183580388</v>
          </cell>
          <cell r="G39">
            <v>678.3434501664382</v>
          </cell>
          <cell r="H39">
            <v>1016.34363541121</v>
          </cell>
          <cell r="I39">
            <v>1656.5136830102624</v>
          </cell>
          <cell r="J39">
            <v>1566.5948697865674</v>
          </cell>
          <cell r="K39">
            <v>1897.0665269774752</v>
          </cell>
        </row>
        <row r="40">
          <cell r="A40" t="str">
            <v>United Kingdom</v>
          </cell>
          <cell r="C40">
            <v>397.00661729951156</v>
          </cell>
          <cell r="D40">
            <v>552.4248271889401</v>
          </cell>
          <cell r="E40">
            <v>209.31547826086953</v>
          </cell>
          <cell r="F40">
            <v>2102.88577280605</v>
          </cell>
          <cell r="G40">
            <v>2642.0604838709673</v>
          </cell>
          <cell r="H40">
            <v>1451.7502608695652</v>
          </cell>
          <cell r="I40">
            <v>2499.892390105562</v>
          </cell>
          <cell r="J40">
            <v>3194.485311059908</v>
          </cell>
          <cell r="K40">
            <v>1661.0657391304346</v>
          </cell>
        </row>
        <row r="41">
          <cell r="A41" t="str">
            <v>United States</v>
          </cell>
          <cell r="C41">
            <v>293.01994773231</v>
          </cell>
          <cell r="D41">
            <v>458.1733708277295</v>
          </cell>
          <cell r="E41">
            <v>98.25535289452814</v>
          </cell>
          <cell r="F41">
            <v>1240.9242780111813</v>
          </cell>
          <cell r="G41">
            <v>1500.3912458735788</v>
          </cell>
          <cell r="H41">
            <v>934.9361978227957</v>
          </cell>
          <cell r="I41">
            <v>1533.9442257434914</v>
          </cell>
          <cell r="J41">
            <v>1958.564616701308</v>
          </cell>
          <cell r="K41">
            <v>1033.191550717324</v>
          </cell>
        </row>
        <row r="43">
          <cell r="A43" t="str">
            <v>OECD average</v>
          </cell>
          <cell r="C43">
            <v>408.221939020538</v>
          </cell>
          <cell r="D43">
            <v>594.0947248206725</v>
          </cell>
          <cell r="E43">
            <v>187.87196410916286</v>
          </cell>
          <cell r="F43">
            <v>1549.106285180222</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62"/>
  <sheetViews>
    <sheetView tabSelected="1" zoomScalePageLayoutView="0" workbookViewId="0" topLeftCell="A1">
      <selection activeCell="A1" sqref="A1"/>
    </sheetView>
  </sheetViews>
  <sheetFormatPr defaultColWidth="9.140625" defaultRowHeight="12.75"/>
  <cols>
    <col min="1" max="1" width="14.00390625" style="2" customWidth="1"/>
    <col min="2" max="2" width="3.8515625" style="2" customWidth="1"/>
    <col min="3" max="3" width="21.140625" style="2" customWidth="1"/>
    <col min="4" max="4" width="8.421875" style="2" bestFit="1" customWidth="1"/>
    <col min="5" max="5" width="9.00390625" style="2" customWidth="1"/>
    <col min="6" max="6" width="12.8515625" style="2" customWidth="1"/>
    <col min="7" max="7" width="9.140625" style="2" customWidth="1"/>
    <col min="8" max="8" width="13.28125" style="3" customWidth="1"/>
    <col min="9" max="9" width="14.7109375" style="3" customWidth="1"/>
    <col min="10" max="10" width="9.140625" style="2" customWidth="1"/>
    <col min="11" max="19" width="0" style="2" hidden="1" customWidth="1"/>
    <col min="20" max="16384" width="9.140625" style="2" customWidth="1"/>
  </cols>
  <sheetData>
    <row r="1" spans="1:9" s="57" customFormat="1" ht="12.75">
      <c r="A1" s="59" t="s">
        <v>132</v>
      </c>
      <c r="H1" s="58"/>
      <c r="I1" s="58"/>
    </row>
    <row r="2" spans="1:9" s="57" customFormat="1" ht="12.75">
      <c r="A2" s="57" t="s">
        <v>133</v>
      </c>
      <c r="B2" s="57" t="s">
        <v>134</v>
      </c>
      <c r="H2" s="58"/>
      <c r="I2" s="58"/>
    </row>
    <row r="3" spans="1:9" s="57" customFormat="1" ht="12.75">
      <c r="A3" s="57" t="s">
        <v>135</v>
      </c>
      <c r="H3" s="58"/>
      <c r="I3" s="58"/>
    </row>
    <row r="4" spans="1:9" s="57" customFormat="1" ht="12.75">
      <c r="A4" s="57" t="s">
        <v>136</v>
      </c>
      <c r="H4" s="58"/>
      <c r="I4" s="58"/>
    </row>
    <row r="5" spans="8:9" s="57" customFormat="1" ht="12.75">
      <c r="H5" s="58"/>
      <c r="I5" s="58"/>
    </row>
    <row r="6" spans="1:11" ht="9.75">
      <c r="A6" s="1" t="s">
        <v>0</v>
      </c>
      <c r="C6" s="1"/>
      <c r="K6" s="1" t="s">
        <v>1</v>
      </c>
    </row>
    <row r="7" spans="1:19" ht="9.75">
      <c r="A7" s="63"/>
      <c r="B7" s="63"/>
      <c r="C7" s="63"/>
      <c r="D7" s="63"/>
      <c r="E7" s="63"/>
      <c r="F7" s="63"/>
      <c r="G7" s="63"/>
      <c r="H7" s="63"/>
      <c r="I7" s="2"/>
      <c r="K7" s="63" t="s">
        <v>2</v>
      </c>
      <c r="L7" s="63"/>
      <c r="M7" s="63"/>
      <c r="N7" s="63"/>
      <c r="O7" s="63"/>
      <c r="P7" s="63"/>
      <c r="Q7" s="63"/>
      <c r="R7" s="63"/>
      <c r="S7" s="63"/>
    </row>
    <row r="8" spans="1:19" ht="9.75">
      <c r="A8" s="5"/>
      <c r="B8" s="5"/>
      <c r="C8" s="6"/>
      <c r="D8" s="5"/>
      <c r="E8" s="6"/>
      <c r="F8" s="6"/>
      <c r="G8" s="6"/>
      <c r="H8" s="6"/>
      <c r="J8" s="3"/>
      <c r="K8" s="4"/>
      <c r="L8" s="4"/>
      <c r="M8" s="7"/>
      <c r="N8" s="4"/>
      <c r="O8" s="4"/>
      <c r="P8" s="7"/>
      <c r="Q8" s="7"/>
      <c r="R8" s="7"/>
      <c r="S8" s="7"/>
    </row>
    <row r="9" spans="1:19" ht="24" customHeight="1">
      <c r="A9" s="8"/>
      <c r="B9" s="9"/>
      <c r="C9" s="64" t="s">
        <v>3</v>
      </c>
      <c r="D9" s="65" t="s">
        <v>4</v>
      </c>
      <c r="E9" s="67" t="s">
        <v>5</v>
      </c>
      <c r="F9" s="68"/>
      <c r="G9" s="67" t="s">
        <v>6</v>
      </c>
      <c r="H9" s="68"/>
      <c r="I9" s="2"/>
      <c r="K9" s="8"/>
      <c r="L9" s="9"/>
      <c r="M9" s="64" t="s">
        <v>7</v>
      </c>
      <c r="N9" s="65" t="s">
        <v>8</v>
      </c>
      <c r="O9" s="69"/>
      <c r="P9" s="71" t="s">
        <v>9</v>
      </c>
      <c r="Q9" s="72"/>
      <c r="R9" s="73" t="s">
        <v>10</v>
      </c>
      <c r="S9" s="74"/>
    </row>
    <row r="10" spans="1:19" ht="9.75">
      <c r="A10" s="8"/>
      <c r="B10" s="9"/>
      <c r="C10" s="64"/>
      <c r="D10" s="66"/>
      <c r="E10" s="60" t="s">
        <v>11</v>
      </c>
      <c r="F10" s="60" t="s">
        <v>12</v>
      </c>
      <c r="G10" s="60" t="s">
        <v>11</v>
      </c>
      <c r="H10" s="60" t="s">
        <v>12</v>
      </c>
      <c r="I10" s="2"/>
      <c r="K10" s="8"/>
      <c r="L10" s="9"/>
      <c r="M10" s="64"/>
      <c r="N10" s="66"/>
      <c r="O10" s="70"/>
      <c r="P10" s="60" t="s">
        <v>13</v>
      </c>
      <c r="Q10" s="60" t="s">
        <v>14</v>
      </c>
      <c r="R10" s="60" t="s">
        <v>15</v>
      </c>
      <c r="S10" s="60" t="s">
        <v>16</v>
      </c>
    </row>
    <row r="11" spans="1:19" ht="9.75">
      <c r="A11" s="13"/>
      <c r="B11" s="12"/>
      <c r="C11" s="64"/>
      <c r="D11" s="10" t="s">
        <v>17</v>
      </c>
      <c r="E11" s="60"/>
      <c r="F11" s="60"/>
      <c r="G11" s="60"/>
      <c r="H11" s="60"/>
      <c r="I11" s="2"/>
      <c r="K11" s="13"/>
      <c r="L11" s="12"/>
      <c r="M11" s="64"/>
      <c r="N11" s="10" t="s">
        <v>17</v>
      </c>
      <c r="O11" s="10" t="s">
        <v>18</v>
      </c>
      <c r="P11" s="60"/>
      <c r="Q11" s="60"/>
      <c r="R11" s="60"/>
      <c r="S11" s="60"/>
    </row>
    <row r="12" spans="1:19" ht="18" customHeight="1">
      <c r="A12" s="14" t="s">
        <v>19</v>
      </c>
      <c r="B12" s="11"/>
      <c r="C12" s="15"/>
      <c r="D12" s="15"/>
      <c r="E12" s="16" t="s">
        <v>20</v>
      </c>
      <c r="F12" s="16" t="s">
        <v>21</v>
      </c>
      <c r="G12" s="16" t="s">
        <v>22</v>
      </c>
      <c r="H12" s="16" t="s">
        <v>23</v>
      </c>
      <c r="I12" s="2"/>
      <c r="K12" s="17" t="s">
        <v>24</v>
      </c>
      <c r="L12" s="18"/>
      <c r="M12" s="19"/>
      <c r="N12" s="20"/>
      <c r="O12" s="15"/>
      <c r="P12" s="21" t="s">
        <v>20</v>
      </c>
      <c r="Q12" s="21" t="s">
        <v>21</v>
      </c>
      <c r="R12" s="21" t="s">
        <v>22</v>
      </c>
      <c r="S12" s="21" t="s">
        <v>23</v>
      </c>
    </row>
    <row r="13" spans="1:19" ht="9.75">
      <c r="A13" s="22" t="s">
        <v>25</v>
      </c>
      <c r="B13" s="22"/>
      <c r="C13" s="23" t="s">
        <v>26</v>
      </c>
      <c r="D13" s="23" t="s">
        <v>27</v>
      </c>
      <c r="E13" s="24" t="s">
        <v>28</v>
      </c>
      <c r="F13" s="24" t="s">
        <v>28</v>
      </c>
      <c r="G13" s="24" t="s">
        <v>28</v>
      </c>
      <c r="H13" s="24" t="s">
        <v>28</v>
      </c>
      <c r="I13" s="25"/>
      <c r="K13" s="26" t="s">
        <v>29</v>
      </c>
      <c r="L13" s="27">
        <f>IF(B13="","",B13)</f>
      </c>
      <c r="M13" s="23" t="s">
        <v>30</v>
      </c>
      <c r="N13" s="28" t="str">
        <f aca="true" t="shared" si="0" ref="N13:N46">D13</f>
        <v>2005-07</v>
      </c>
      <c r="O13" s="28" t="e">
        <f>#REF!</f>
        <v>#REF!</v>
      </c>
      <c r="P13" s="28" t="str">
        <f aca="true" t="shared" si="1" ref="P13:S46">E13</f>
        <v>m</v>
      </c>
      <c r="Q13" s="28" t="str">
        <f t="shared" si="1"/>
        <v>m</v>
      </c>
      <c r="R13" s="28" t="str">
        <f t="shared" si="1"/>
        <v>m</v>
      </c>
      <c r="S13" s="28" t="str">
        <f t="shared" si="1"/>
        <v>m</v>
      </c>
    </row>
    <row r="14" spans="1:19" ht="9.75">
      <c r="A14" s="22" t="s">
        <v>31</v>
      </c>
      <c r="B14" s="22"/>
      <c r="C14" s="23" t="s">
        <v>26</v>
      </c>
      <c r="D14" s="23" t="s">
        <v>32</v>
      </c>
      <c r="E14" s="24">
        <v>100</v>
      </c>
      <c r="F14" s="24" t="s">
        <v>28</v>
      </c>
      <c r="G14" s="24">
        <v>64.72755887376991</v>
      </c>
      <c r="H14" s="24" t="s">
        <v>28</v>
      </c>
      <c r="I14" s="25"/>
      <c r="K14" s="26" t="s">
        <v>33</v>
      </c>
      <c r="L14" s="27">
        <f aca="true" t="shared" si="2" ref="L14:L46">IF(B14="","",B14)</f>
      </c>
      <c r="M14" s="23" t="s">
        <v>30</v>
      </c>
      <c r="N14" s="23" t="str">
        <f t="shared" si="0"/>
        <v>2006-08</v>
      </c>
      <c r="O14" s="23" t="e">
        <f>#REF!</f>
        <v>#REF!</v>
      </c>
      <c r="P14" s="29">
        <f t="shared" si="1"/>
        <v>100</v>
      </c>
      <c r="Q14" s="28" t="str">
        <f t="shared" si="1"/>
        <v>m</v>
      </c>
      <c r="R14" s="30">
        <f t="shared" si="1"/>
        <v>64.72755887376991</v>
      </c>
      <c r="S14" s="30" t="str">
        <f t="shared" si="1"/>
        <v>m</v>
      </c>
    </row>
    <row r="15" spans="1:19" ht="9.75">
      <c r="A15" s="22" t="s">
        <v>34</v>
      </c>
      <c r="B15" s="22"/>
      <c r="C15" s="23" t="s">
        <v>35</v>
      </c>
      <c r="D15" s="23" t="s">
        <v>36</v>
      </c>
      <c r="E15" s="24">
        <v>89.29891166793217</v>
      </c>
      <c r="F15" s="24">
        <v>10.70108833206783</v>
      </c>
      <c r="G15" s="24">
        <v>55.58074939062412</v>
      </c>
      <c r="H15" s="24" t="s">
        <v>28</v>
      </c>
      <c r="I15" s="25"/>
      <c r="K15" s="22" t="s">
        <v>37</v>
      </c>
      <c r="L15" s="27">
        <f t="shared" si="2"/>
      </c>
      <c r="M15" s="23" t="s">
        <v>30</v>
      </c>
      <c r="N15" s="23" t="str">
        <f t="shared" si="0"/>
        <v>2007-08</v>
      </c>
      <c r="O15" s="23" t="e">
        <f>#REF!</f>
        <v>#REF!</v>
      </c>
      <c r="P15" s="29">
        <f t="shared" si="1"/>
        <v>89.29891166793217</v>
      </c>
      <c r="Q15" s="28">
        <f t="shared" si="1"/>
        <v>10.70108833206783</v>
      </c>
      <c r="R15" s="28">
        <f t="shared" si="1"/>
        <v>55.58074939062412</v>
      </c>
      <c r="S15" s="30" t="str">
        <f t="shared" si="1"/>
        <v>m</v>
      </c>
    </row>
    <row r="16" spans="1:19" ht="9.75">
      <c r="A16" s="22" t="s">
        <v>38</v>
      </c>
      <c r="B16" s="22"/>
      <c r="C16" s="23" t="s">
        <v>28</v>
      </c>
      <c r="D16" s="23" t="s">
        <v>28</v>
      </c>
      <c r="E16" s="24" t="s">
        <v>28</v>
      </c>
      <c r="F16" s="24" t="s">
        <v>28</v>
      </c>
      <c r="G16" s="24" t="s">
        <v>28</v>
      </c>
      <c r="H16" s="24" t="s">
        <v>28</v>
      </c>
      <c r="I16" s="25"/>
      <c r="K16" s="22" t="s">
        <v>39</v>
      </c>
      <c r="L16" s="27">
        <f t="shared" si="2"/>
      </c>
      <c r="M16" s="23" t="s">
        <v>40</v>
      </c>
      <c r="N16" s="23" t="str">
        <f t="shared" si="0"/>
        <v>m</v>
      </c>
      <c r="O16" s="23" t="e">
        <f>#REF!</f>
        <v>#REF!</v>
      </c>
      <c r="P16" s="29" t="str">
        <f t="shared" si="1"/>
        <v>m</v>
      </c>
      <c r="Q16" s="28" t="str">
        <f t="shared" si="1"/>
        <v>m</v>
      </c>
      <c r="R16" s="28" t="str">
        <f t="shared" si="1"/>
        <v>m</v>
      </c>
      <c r="S16" s="30" t="str">
        <f t="shared" si="1"/>
        <v>m</v>
      </c>
    </row>
    <row r="17" spans="1:19" ht="9.75">
      <c r="A17" s="22" t="s">
        <v>41</v>
      </c>
      <c r="B17" s="22"/>
      <c r="C17" s="23" t="s">
        <v>28</v>
      </c>
      <c r="D17" s="23" t="s">
        <v>28</v>
      </c>
      <c r="E17" s="24" t="s">
        <v>28</v>
      </c>
      <c r="F17" s="24" t="s">
        <v>28</v>
      </c>
      <c r="G17" s="24" t="s">
        <v>28</v>
      </c>
      <c r="H17" s="24" t="s">
        <v>28</v>
      </c>
      <c r="I17" s="25"/>
      <c r="K17" s="22" t="s">
        <v>42</v>
      </c>
      <c r="L17" s="22">
        <f>IF(B17="","",B17)</f>
      </c>
      <c r="M17" s="19" t="s">
        <v>28</v>
      </c>
      <c r="N17" s="23" t="str">
        <f t="shared" si="0"/>
        <v>m</v>
      </c>
      <c r="O17" s="23" t="e">
        <f>#REF!</f>
        <v>#REF!</v>
      </c>
      <c r="P17" s="29" t="str">
        <f t="shared" si="1"/>
        <v>m</v>
      </c>
      <c r="Q17" s="28" t="str">
        <f t="shared" si="1"/>
        <v>m</v>
      </c>
      <c r="R17" s="30" t="str">
        <f t="shared" si="1"/>
        <v>m</v>
      </c>
      <c r="S17" s="30" t="str">
        <f t="shared" si="1"/>
        <v>m</v>
      </c>
    </row>
    <row r="18" spans="1:19" s="36" customFormat="1" ht="9.75">
      <c r="A18" s="31" t="s">
        <v>43</v>
      </c>
      <c r="B18" s="31"/>
      <c r="C18" s="32" t="s">
        <v>35</v>
      </c>
      <c r="D18" s="33">
        <v>2001</v>
      </c>
      <c r="E18" s="34">
        <v>100</v>
      </c>
      <c r="F18" s="34" t="s">
        <v>28</v>
      </c>
      <c r="G18" s="34">
        <v>74.94496392685106</v>
      </c>
      <c r="H18" s="34" t="s">
        <v>28</v>
      </c>
      <c r="I18" s="35"/>
      <c r="K18" s="31" t="s">
        <v>44</v>
      </c>
      <c r="L18" s="37">
        <f t="shared" si="2"/>
      </c>
      <c r="M18" s="33" t="s">
        <v>30</v>
      </c>
      <c r="N18" s="33">
        <f t="shared" si="0"/>
        <v>2001</v>
      </c>
      <c r="O18" s="33" t="e">
        <f>#REF!</f>
        <v>#REF!</v>
      </c>
      <c r="P18" s="38">
        <f t="shared" si="1"/>
        <v>100</v>
      </c>
      <c r="Q18" s="39" t="str">
        <f t="shared" si="1"/>
        <v>m</v>
      </c>
      <c r="R18" s="39">
        <f t="shared" si="1"/>
        <v>74.94496392685106</v>
      </c>
      <c r="S18" s="40" t="str">
        <f t="shared" si="1"/>
        <v>m</v>
      </c>
    </row>
    <row r="19" spans="1:19" ht="9.75">
      <c r="A19" s="22" t="s">
        <v>45</v>
      </c>
      <c r="B19" s="22"/>
      <c r="C19" s="23" t="s">
        <v>46</v>
      </c>
      <c r="D19" s="23" t="s">
        <v>47</v>
      </c>
      <c r="E19" s="24">
        <v>100</v>
      </c>
      <c r="F19" s="24" t="s">
        <v>28</v>
      </c>
      <c r="G19" s="24">
        <v>80.43965186228081</v>
      </c>
      <c r="H19" s="24" t="s">
        <v>28</v>
      </c>
      <c r="I19" s="25"/>
      <c r="K19" s="22" t="s">
        <v>48</v>
      </c>
      <c r="L19" s="27">
        <f t="shared" si="2"/>
      </c>
      <c r="M19" s="23" t="s">
        <v>40</v>
      </c>
      <c r="N19" s="23" t="str">
        <f t="shared" si="0"/>
        <v>2000-01</v>
      </c>
      <c r="O19" s="23" t="e">
        <f>#REF!</f>
        <v>#REF!</v>
      </c>
      <c r="P19" s="29">
        <f t="shared" si="1"/>
        <v>100</v>
      </c>
      <c r="Q19" s="28" t="str">
        <f t="shared" si="1"/>
        <v>m</v>
      </c>
      <c r="R19" s="30">
        <f t="shared" si="1"/>
        <v>80.43965186228081</v>
      </c>
      <c r="S19" s="30" t="str">
        <f t="shared" si="1"/>
        <v>m</v>
      </c>
    </row>
    <row r="20" spans="1:19" ht="9.75">
      <c r="A20" s="22" t="s">
        <v>49</v>
      </c>
      <c r="B20" s="22"/>
      <c r="C20" s="23" t="s">
        <v>28</v>
      </c>
      <c r="D20" s="23" t="s">
        <v>28</v>
      </c>
      <c r="E20" s="24" t="s">
        <v>28</v>
      </c>
      <c r="F20" s="24" t="s">
        <v>28</v>
      </c>
      <c r="G20" s="24" t="s">
        <v>28</v>
      </c>
      <c r="H20" s="24" t="s">
        <v>28</v>
      </c>
      <c r="I20" s="25"/>
      <c r="K20" s="22"/>
      <c r="L20" s="27"/>
      <c r="M20" s="23"/>
      <c r="N20" s="23"/>
      <c r="O20" s="23"/>
      <c r="P20" s="29"/>
      <c r="Q20" s="28"/>
      <c r="R20" s="30"/>
      <c r="S20" s="30"/>
    </row>
    <row r="21" spans="1:19" ht="9.75">
      <c r="A21" s="22" t="s">
        <v>50</v>
      </c>
      <c r="B21" s="22"/>
      <c r="C21" s="23" t="s">
        <v>35</v>
      </c>
      <c r="D21" s="23" t="s">
        <v>51</v>
      </c>
      <c r="E21" s="24" t="s">
        <v>28</v>
      </c>
      <c r="F21" s="24" t="s">
        <v>28</v>
      </c>
      <c r="G21" s="24" t="s">
        <v>28</v>
      </c>
      <c r="H21" s="24" t="s">
        <v>28</v>
      </c>
      <c r="I21" s="25"/>
      <c r="K21" s="22" t="s">
        <v>52</v>
      </c>
      <c r="L21" s="27">
        <f t="shared" si="2"/>
      </c>
      <c r="M21" s="23" t="s">
        <v>40</v>
      </c>
      <c r="N21" s="23" t="str">
        <f t="shared" si="0"/>
        <v>2000</v>
      </c>
      <c r="O21" s="23" t="e">
        <f>#REF!</f>
        <v>#REF!</v>
      </c>
      <c r="P21" s="29" t="str">
        <f t="shared" si="1"/>
        <v>m</v>
      </c>
      <c r="Q21" s="28" t="str">
        <f t="shared" si="1"/>
        <v>m</v>
      </c>
      <c r="R21" s="30" t="str">
        <f t="shared" si="1"/>
        <v>m</v>
      </c>
      <c r="S21" s="30" t="str">
        <f t="shared" si="1"/>
        <v>m</v>
      </c>
    </row>
    <row r="22" spans="1:19" ht="9.75">
      <c r="A22" s="22" t="s">
        <v>53</v>
      </c>
      <c r="B22" s="22"/>
      <c r="C22" s="23" t="s">
        <v>54</v>
      </c>
      <c r="D22" s="23" t="s">
        <v>55</v>
      </c>
      <c r="E22" s="24" t="s">
        <v>28</v>
      </c>
      <c r="F22" s="24" t="s">
        <v>28</v>
      </c>
      <c r="G22" s="24" t="s">
        <v>28</v>
      </c>
      <c r="H22" s="24" t="s">
        <v>28</v>
      </c>
      <c r="I22" s="25"/>
      <c r="K22" s="22" t="s">
        <v>53</v>
      </c>
      <c r="L22" s="27">
        <f t="shared" si="2"/>
      </c>
      <c r="M22" s="23" t="s">
        <v>40</v>
      </c>
      <c r="N22" s="23" t="str">
        <f t="shared" si="0"/>
        <v>2002-09</v>
      </c>
      <c r="O22" s="23" t="e">
        <f>#REF!</f>
        <v>#REF!</v>
      </c>
      <c r="P22" s="29" t="str">
        <f t="shared" si="1"/>
        <v>m</v>
      </c>
      <c r="Q22" s="28" t="str">
        <f t="shared" si="1"/>
        <v>m</v>
      </c>
      <c r="R22" s="30" t="str">
        <f t="shared" si="1"/>
        <v>m</v>
      </c>
      <c r="S22" s="30" t="str">
        <f t="shared" si="1"/>
        <v>m</v>
      </c>
    </row>
    <row r="23" spans="1:19" s="36" customFormat="1" ht="9.75">
      <c r="A23" s="31" t="s">
        <v>56</v>
      </c>
      <c r="B23" s="31"/>
      <c r="C23" s="32" t="s">
        <v>57</v>
      </c>
      <c r="D23" s="33" t="s">
        <v>58</v>
      </c>
      <c r="E23" s="34" t="s">
        <v>28</v>
      </c>
      <c r="F23" s="34" t="s">
        <v>28</v>
      </c>
      <c r="G23" s="34" t="s">
        <v>28</v>
      </c>
      <c r="H23" s="34" t="s">
        <v>28</v>
      </c>
      <c r="I23" s="35"/>
      <c r="K23" s="31" t="s">
        <v>59</v>
      </c>
      <c r="L23" s="37">
        <f t="shared" si="2"/>
      </c>
      <c r="M23" s="33" t="s">
        <v>30</v>
      </c>
      <c r="N23" s="33" t="str">
        <f t="shared" si="0"/>
        <v>1999-2002</v>
      </c>
      <c r="O23" s="33" t="e">
        <f>#REF!</f>
        <v>#REF!</v>
      </c>
      <c r="P23" s="38" t="str">
        <f t="shared" si="1"/>
        <v>m</v>
      </c>
      <c r="Q23" s="39" t="str">
        <f t="shared" si="1"/>
        <v>m</v>
      </c>
      <c r="R23" s="39" t="str">
        <f t="shared" si="1"/>
        <v>m</v>
      </c>
      <c r="S23" s="40" t="str">
        <f t="shared" si="1"/>
        <v>m</v>
      </c>
    </row>
    <row r="24" spans="1:19" ht="9.75">
      <c r="A24" s="22" t="s">
        <v>60</v>
      </c>
      <c r="B24" s="22"/>
      <c r="C24" s="23" t="s">
        <v>28</v>
      </c>
      <c r="D24" s="23" t="s">
        <v>28</v>
      </c>
      <c r="E24" s="24" t="s">
        <v>28</v>
      </c>
      <c r="F24" s="24" t="s">
        <v>28</v>
      </c>
      <c r="G24" s="24" t="s">
        <v>28</v>
      </c>
      <c r="H24" s="24" t="s">
        <v>28</v>
      </c>
      <c r="I24" s="25"/>
      <c r="K24" s="22" t="s">
        <v>61</v>
      </c>
      <c r="L24" s="27">
        <f t="shared" si="2"/>
      </c>
      <c r="M24" s="23" t="s">
        <v>28</v>
      </c>
      <c r="N24" s="23" t="str">
        <f t="shared" si="0"/>
        <v>m</v>
      </c>
      <c r="O24" s="23" t="e">
        <f>#REF!</f>
        <v>#REF!</v>
      </c>
      <c r="P24" s="29" t="str">
        <f t="shared" si="1"/>
        <v>m</v>
      </c>
      <c r="Q24" s="28" t="str">
        <f t="shared" si="1"/>
        <v>m</v>
      </c>
      <c r="R24" s="30" t="str">
        <f t="shared" si="1"/>
        <v>m</v>
      </c>
      <c r="S24" s="30" t="str">
        <f t="shared" si="1"/>
        <v>m</v>
      </c>
    </row>
    <row r="25" spans="1:19" s="36" customFormat="1" ht="20.25">
      <c r="A25" s="31" t="s">
        <v>62</v>
      </c>
      <c r="B25" s="31"/>
      <c r="C25" s="33" t="s">
        <v>26</v>
      </c>
      <c r="D25" s="32" t="s">
        <v>63</v>
      </c>
      <c r="E25" s="34">
        <v>62.529792963063166</v>
      </c>
      <c r="F25" s="34">
        <v>37.470207036936834</v>
      </c>
      <c r="G25" s="34">
        <v>66.28206448954363</v>
      </c>
      <c r="H25" s="34">
        <v>32.100123779397606</v>
      </c>
      <c r="I25" s="35"/>
      <c r="K25" s="31" t="s">
        <v>64</v>
      </c>
      <c r="L25" s="37">
        <f t="shared" si="2"/>
      </c>
      <c r="M25" s="33" t="s">
        <v>30</v>
      </c>
      <c r="N25" s="33" t="str">
        <f t="shared" si="0"/>
        <v>2006-07 / 2009-10</v>
      </c>
      <c r="O25" s="33" t="e">
        <f>#REF!</f>
        <v>#REF!</v>
      </c>
      <c r="P25" s="38">
        <f t="shared" si="1"/>
        <v>62.529792963063166</v>
      </c>
      <c r="Q25" s="39">
        <f t="shared" si="1"/>
        <v>37.470207036936834</v>
      </c>
      <c r="R25" s="40">
        <f t="shared" si="1"/>
        <v>66.28206448954363</v>
      </c>
      <c r="S25" s="40">
        <f t="shared" si="1"/>
        <v>32.100123779397606</v>
      </c>
    </row>
    <row r="26" spans="1:19" ht="9.75">
      <c r="A26" s="22" t="s">
        <v>65</v>
      </c>
      <c r="B26" s="22"/>
      <c r="C26" s="23" t="s">
        <v>28</v>
      </c>
      <c r="D26" s="23" t="s">
        <v>28</v>
      </c>
      <c r="E26" s="24" t="s">
        <v>28</v>
      </c>
      <c r="F26" s="24" t="s">
        <v>28</v>
      </c>
      <c r="G26" s="24" t="s">
        <v>28</v>
      </c>
      <c r="H26" s="24" t="s">
        <v>28</v>
      </c>
      <c r="I26" s="25"/>
      <c r="K26" s="22" t="s">
        <v>66</v>
      </c>
      <c r="L26" s="27">
        <f t="shared" si="2"/>
      </c>
      <c r="M26" s="23" t="s">
        <v>40</v>
      </c>
      <c r="N26" s="23" t="str">
        <f t="shared" si="0"/>
        <v>m</v>
      </c>
      <c r="O26" s="23" t="e">
        <f>#REF!</f>
        <v>#REF!</v>
      </c>
      <c r="P26" s="29" t="str">
        <f t="shared" si="1"/>
        <v>m</v>
      </c>
      <c r="Q26" s="28" t="str">
        <f t="shared" si="1"/>
        <v>m</v>
      </c>
      <c r="R26" s="30" t="str">
        <f t="shared" si="1"/>
        <v>m</v>
      </c>
      <c r="S26" s="30" t="str">
        <f t="shared" si="1"/>
        <v>m</v>
      </c>
    </row>
    <row r="27" spans="1:19" ht="9.75">
      <c r="A27" s="22" t="s">
        <v>67</v>
      </c>
      <c r="B27" s="22"/>
      <c r="C27" s="23" t="s">
        <v>28</v>
      </c>
      <c r="D27" s="23" t="s">
        <v>28</v>
      </c>
      <c r="E27" s="24" t="s">
        <v>28</v>
      </c>
      <c r="F27" s="24" t="s">
        <v>28</v>
      </c>
      <c r="G27" s="24" t="s">
        <v>28</v>
      </c>
      <c r="H27" s="24" t="s">
        <v>28</v>
      </c>
      <c r="I27" s="25"/>
      <c r="K27" s="22" t="s">
        <v>68</v>
      </c>
      <c r="L27" s="27">
        <f t="shared" si="2"/>
      </c>
      <c r="M27" s="23" t="s">
        <v>28</v>
      </c>
      <c r="N27" s="23" t="str">
        <f t="shared" si="0"/>
        <v>m</v>
      </c>
      <c r="O27" s="23" t="e">
        <f>#REF!</f>
        <v>#REF!</v>
      </c>
      <c r="P27" s="29" t="str">
        <f t="shared" si="1"/>
        <v>m</v>
      </c>
      <c r="Q27" s="28" t="str">
        <f t="shared" si="1"/>
        <v>m</v>
      </c>
      <c r="R27" s="30" t="str">
        <f t="shared" si="1"/>
        <v>m</v>
      </c>
      <c r="S27" s="30" t="str">
        <f t="shared" si="1"/>
        <v>m</v>
      </c>
    </row>
    <row r="28" spans="1:19" ht="9.75">
      <c r="A28" s="22" t="s">
        <v>69</v>
      </c>
      <c r="B28" s="22"/>
      <c r="C28" s="23" t="s">
        <v>28</v>
      </c>
      <c r="D28" s="23" t="s">
        <v>28</v>
      </c>
      <c r="E28" s="24" t="s">
        <v>28</v>
      </c>
      <c r="F28" s="24" t="s">
        <v>28</v>
      </c>
      <c r="G28" s="24" t="s">
        <v>28</v>
      </c>
      <c r="H28" s="24" t="s">
        <v>28</v>
      </c>
      <c r="I28" s="25"/>
      <c r="K28" s="22"/>
      <c r="L28" s="27"/>
      <c r="M28" s="23"/>
      <c r="N28" s="23"/>
      <c r="O28" s="23"/>
      <c r="P28" s="29"/>
      <c r="Q28" s="28"/>
      <c r="R28" s="30"/>
      <c r="S28" s="30"/>
    </row>
    <row r="29" spans="1:19" ht="9.75">
      <c r="A29" s="22" t="s">
        <v>70</v>
      </c>
      <c r="B29" s="22"/>
      <c r="C29" s="23" t="s">
        <v>28</v>
      </c>
      <c r="D29" s="23" t="s">
        <v>28</v>
      </c>
      <c r="E29" s="24" t="s">
        <v>28</v>
      </c>
      <c r="F29" s="24" t="s">
        <v>28</v>
      </c>
      <c r="G29" s="24" t="s">
        <v>28</v>
      </c>
      <c r="H29" s="24" t="s">
        <v>28</v>
      </c>
      <c r="I29" s="25"/>
      <c r="K29" s="22" t="s">
        <v>71</v>
      </c>
      <c r="L29" s="27">
        <f t="shared" si="2"/>
      </c>
      <c r="M29" s="23" t="s">
        <v>40</v>
      </c>
      <c r="N29" s="23" t="str">
        <f t="shared" si="0"/>
        <v>m</v>
      </c>
      <c r="O29" s="23" t="e">
        <f>#REF!</f>
        <v>#REF!</v>
      </c>
      <c r="P29" s="29" t="str">
        <f t="shared" si="1"/>
        <v>m</v>
      </c>
      <c r="Q29" s="28" t="str">
        <f t="shared" si="1"/>
        <v>m</v>
      </c>
      <c r="R29" s="30" t="str">
        <f t="shared" si="1"/>
        <v>m</v>
      </c>
      <c r="S29" s="30" t="str">
        <f t="shared" si="1"/>
        <v>m</v>
      </c>
    </row>
    <row r="30" spans="1:19" ht="9.75">
      <c r="A30" s="22" t="s">
        <v>72</v>
      </c>
      <c r="B30" s="22"/>
      <c r="C30" s="23" t="s">
        <v>73</v>
      </c>
      <c r="D30" s="23" t="s">
        <v>74</v>
      </c>
      <c r="E30" s="24">
        <v>97.9290271310531</v>
      </c>
      <c r="F30" s="24">
        <v>2.0709728689468965</v>
      </c>
      <c r="G30" s="24">
        <v>92.61574360745921</v>
      </c>
      <c r="H30" s="24" t="s">
        <v>28</v>
      </c>
      <c r="I30" s="25"/>
      <c r="K30" s="22" t="s">
        <v>75</v>
      </c>
      <c r="L30" s="27">
        <f t="shared" si="2"/>
      </c>
      <c r="M30" s="23" t="s">
        <v>30</v>
      </c>
      <c r="N30" s="23" t="str">
        <f t="shared" si="0"/>
        <v>2004-06</v>
      </c>
      <c r="O30" s="23" t="e">
        <f>#REF!</f>
        <v>#REF!</v>
      </c>
      <c r="P30" s="29">
        <f t="shared" si="1"/>
        <v>97.9290271310531</v>
      </c>
      <c r="Q30" s="28">
        <f t="shared" si="1"/>
        <v>2.0709728689468965</v>
      </c>
      <c r="R30" s="30">
        <f t="shared" si="1"/>
        <v>92.61574360745921</v>
      </c>
      <c r="S30" s="30" t="str">
        <f t="shared" si="1"/>
        <v>m</v>
      </c>
    </row>
    <row r="31" spans="1:19" ht="9.75">
      <c r="A31" s="22" t="s">
        <v>76</v>
      </c>
      <c r="B31" s="22"/>
      <c r="C31" s="23" t="s">
        <v>28</v>
      </c>
      <c r="D31" s="23" t="s">
        <v>28</v>
      </c>
      <c r="E31" s="24" t="s">
        <v>28</v>
      </c>
      <c r="F31" s="24" t="s">
        <v>28</v>
      </c>
      <c r="G31" s="24" t="s">
        <v>28</v>
      </c>
      <c r="H31" s="24" t="s">
        <v>28</v>
      </c>
      <c r="I31" s="25"/>
      <c r="K31" s="22" t="s">
        <v>77</v>
      </c>
      <c r="L31" s="27">
        <f t="shared" si="2"/>
      </c>
      <c r="M31" s="23" t="s">
        <v>28</v>
      </c>
      <c r="N31" s="23" t="str">
        <f t="shared" si="0"/>
        <v>m</v>
      </c>
      <c r="O31" s="23" t="e">
        <f>#REF!</f>
        <v>#REF!</v>
      </c>
      <c r="P31" s="29" t="str">
        <f t="shared" si="1"/>
        <v>m</v>
      </c>
      <c r="Q31" s="28" t="str">
        <f t="shared" si="1"/>
        <v>m</v>
      </c>
      <c r="R31" s="30" t="str">
        <f t="shared" si="1"/>
        <v>m</v>
      </c>
      <c r="S31" s="30" t="str">
        <f t="shared" si="1"/>
        <v>m</v>
      </c>
    </row>
    <row r="32" spans="1:19" ht="9.75">
      <c r="A32" s="22" t="s">
        <v>78</v>
      </c>
      <c r="B32" s="22"/>
      <c r="C32" s="23" t="s">
        <v>28</v>
      </c>
      <c r="D32" s="23" t="s">
        <v>28</v>
      </c>
      <c r="E32" s="24" t="s">
        <v>28</v>
      </c>
      <c r="F32" s="24" t="s">
        <v>28</v>
      </c>
      <c r="G32" s="24" t="s">
        <v>28</v>
      </c>
      <c r="H32" s="24" t="s">
        <v>28</v>
      </c>
      <c r="I32" s="25"/>
      <c r="K32" s="22" t="s">
        <v>78</v>
      </c>
      <c r="L32" s="27">
        <f t="shared" si="2"/>
      </c>
      <c r="M32" s="23" t="s">
        <v>28</v>
      </c>
      <c r="N32" s="23" t="str">
        <f t="shared" si="0"/>
        <v>m</v>
      </c>
      <c r="O32" s="23" t="e">
        <f>#REF!</f>
        <v>#REF!</v>
      </c>
      <c r="P32" s="29" t="str">
        <f t="shared" si="1"/>
        <v>m</v>
      </c>
      <c r="Q32" s="28" t="str">
        <f t="shared" si="1"/>
        <v>m</v>
      </c>
      <c r="R32" s="30" t="str">
        <f t="shared" si="1"/>
        <v>m</v>
      </c>
      <c r="S32" s="30" t="str">
        <f t="shared" si="1"/>
        <v>m</v>
      </c>
    </row>
    <row r="33" spans="1:19" ht="9.75">
      <c r="A33" s="22" t="s">
        <v>79</v>
      </c>
      <c r="B33" s="22"/>
      <c r="C33" s="23" t="s">
        <v>26</v>
      </c>
      <c r="D33" s="23" t="s">
        <v>36</v>
      </c>
      <c r="E33" s="24">
        <v>100</v>
      </c>
      <c r="F33" s="24" t="s">
        <v>28</v>
      </c>
      <c r="G33" s="24">
        <v>66.70489651423344</v>
      </c>
      <c r="H33" s="24" t="s">
        <v>80</v>
      </c>
      <c r="I33" s="25"/>
      <c r="K33" s="22" t="s">
        <v>81</v>
      </c>
      <c r="L33" s="27">
        <f t="shared" si="2"/>
      </c>
      <c r="M33" s="23" t="s">
        <v>30</v>
      </c>
      <c r="N33" s="23" t="str">
        <f t="shared" si="0"/>
        <v>2007-08</v>
      </c>
      <c r="O33" s="23" t="e">
        <f>#REF!</f>
        <v>#REF!</v>
      </c>
      <c r="P33" s="29">
        <f t="shared" si="1"/>
        <v>100</v>
      </c>
      <c r="Q33" s="28" t="str">
        <f t="shared" si="1"/>
        <v>m</v>
      </c>
      <c r="R33" s="28">
        <f t="shared" si="1"/>
        <v>66.70489651423344</v>
      </c>
      <c r="S33" s="30">
        <f t="shared" si="1"/>
      </c>
    </row>
    <row r="34" spans="1:19" ht="9.75">
      <c r="A34" s="22" t="s">
        <v>82</v>
      </c>
      <c r="B34" s="22"/>
      <c r="C34" s="23" t="s">
        <v>35</v>
      </c>
      <c r="D34" s="23" t="s">
        <v>83</v>
      </c>
      <c r="E34" s="24" t="s">
        <v>28</v>
      </c>
      <c r="F34" s="24" t="s">
        <v>28</v>
      </c>
      <c r="G34" s="24" t="s">
        <v>28</v>
      </c>
      <c r="H34" s="24" t="s">
        <v>28</v>
      </c>
      <c r="I34" s="25"/>
      <c r="K34" s="22" t="s">
        <v>84</v>
      </c>
      <c r="L34" s="27">
        <f t="shared" si="2"/>
      </c>
      <c r="M34" s="23" t="s">
        <v>40</v>
      </c>
      <c r="N34" s="23" t="str">
        <f t="shared" si="0"/>
        <v>2003-04</v>
      </c>
      <c r="O34" s="23" t="e">
        <f>#REF!</f>
        <v>#REF!</v>
      </c>
      <c r="P34" s="29" t="str">
        <f t="shared" si="1"/>
        <v>m</v>
      </c>
      <c r="Q34" s="28" t="str">
        <f t="shared" si="1"/>
        <v>m</v>
      </c>
      <c r="R34" s="30" t="str">
        <f t="shared" si="1"/>
        <v>m</v>
      </c>
      <c r="S34" s="30" t="str">
        <f t="shared" si="1"/>
        <v>m</v>
      </c>
    </row>
    <row r="35" spans="1:19" ht="9.75">
      <c r="A35" s="22" t="s">
        <v>85</v>
      </c>
      <c r="B35" s="22"/>
      <c r="C35" s="23" t="s">
        <v>35</v>
      </c>
      <c r="D35" s="23" t="s">
        <v>86</v>
      </c>
      <c r="E35" s="24">
        <v>55.638585302923346</v>
      </c>
      <c r="F35" s="24">
        <v>44.361414697076654</v>
      </c>
      <c r="G35" s="24">
        <v>80.93446495756409</v>
      </c>
      <c r="H35" s="24">
        <v>47.13854595336077</v>
      </c>
      <c r="I35" s="25"/>
      <c r="K35" s="22" t="s">
        <v>87</v>
      </c>
      <c r="L35" s="27">
        <f t="shared" si="2"/>
      </c>
      <c r="M35" s="23" t="s">
        <v>40</v>
      </c>
      <c r="N35" s="23" t="str">
        <f t="shared" si="0"/>
        <v>2004</v>
      </c>
      <c r="O35" s="23" t="e">
        <f>#REF!</f>
        <v>#REF!</v>
      </c>
      <c r="P35" s="29">
        <f t="shared" si="1"/>
        <v>55.638585302923346</v>
      </c>
      <c r="Q35" s="28">
        <f t="shared" si="1"/>
        <v>44.361414697076654</v>
      </c>
      <c r="R35" s="30">
        <f t="shared" si="1"/>
        <v>80.93446495756409</v>
      </c>
      <c r="S35" s="30">
        <f t="shared" si="1"/>
        <v>47.13854595336077</v>
      </c>
    </row>
    <row r="36" spans="1:19" ht="9.75">
      <c r="A36" s="22" t="s">
        <v>88</v>
      </c>
      <c r="B36" s="22"/>
      <c r="C36" s="23" t="s">
        <v>35</v>
      </c>
      <c r="D36" s="23" t="s">
        <v>89</v>
      </c>
      <c r="E36" s="24" t="s">
        <v>28</v>
      </c>
      <c r="F36" s="24" t="s">
        <v>28</v>
      </c>
      <c r="G36" s="24" t="s">
        <v>28</v>
      </c>
      <c r="H36" s="24" t="s">
        <v>28</v>
      </c>
      <c r="I36" s="25"/>
      <c r="K36" s="22" t="s">
        <v>90</v>
      </c>
      <c r="L36" s="27">
        <f t="shared" si="2"/>
      </c>
      <c r="M36" s="23" t="s">
        <v>40</v>
      </c>
      <c r="N36" s="23" t="str">
        <f t="shared" si="0"/>
        <v>1999-2000</v>
      </c>
      <c r="O36" s="23" t="e">
        <f>#REF!</f>
        <v>#REF!</v>
      </c>
      <c r="P36" s="29" t="str">
        <f t="shared" si="1"/>
        <v>m</v>
      </c>
      <c r="Q36" s="28" t="str">
        <f t="shared" si="1"/>
        <v>m</v>
      </c>
      <c r="R36" s="30" t="str">
        <f t="shared" si="1"/>
        <v>m</v>
      </c>
      <c r="S36" s="30" t="str">
        <f t="shared" si="1"/>
        <v>m</v>
      </c>
    </row>
    <row r="37" spans="1:19" ht="9.75">
      <c r="A37" s="22" t="s">
        <v>91</v>
      </c>
      <c r="B37" s="22"/>
      <c r="C37" s="23" t="s">
        <v>26</v>
      </c>
      <c r="D37" s="23" t="s">
        <v>92</v>
      </c>
      <c r="E37" s="24">
        <v>52.86850691635935</v>
      </c>
      <c r="F37" s="24">
        <v>47.13149308364065</v>
      </c>
      <c r="G37" s="24">
        <v>63.70664255083287</v>
      </c>
      <c r="H37" s="24">
        <v>59.27361443899459</v>
      </c>
      <c r="I37" s="25"/>
      <c r="K37" s="22" t="s">
        <v>93</v>
      </c>
      <c r="L37" s="27">
        <f t="shared" si="2"/>
      </c>
      <c r="M37" s="23" t="s">
        <v>30</v>
      </c>
      <c r="N37" s="23" t="str">
        <f t="shared" si="0"/>
        <v>2006-09</v>
      </c>
      <c r="O37" s="23" t="e">
        <f>#REF!</f>
        <v>#REF!</v>
      </c>
      <c r="P37" s="29">
        <f t="shared" si="1"/>
        <v>52.86850691635935</v>
      </c>
      <c r="Q37" s="28">
        <f t="shared" si="1"/>
        <v>47.13149308364065</v>
      </c>
      <c r="R37" s="30">
        <f t="shared" si="1"/>
        <v>63.70664255083287</v>
      </c>
      <c r="S37" s="30">
        <f t="shared" si="1"/>
        <v>59.27361443899459</v>
      </c>
    </row>
    <row r="38" spans="1:19" ht="9.75">
      <c r="A38" s="22" t="s">
        <v>94</v>
      </c>
      <c r="B38" s="22"/>
      <c r="C38" s="23" t="s">
        <v>73</v>
      </c>
      <c r="D38" s="23" t="s">
        <v>95</v>
      </c>
      <c r="E38" s="24" t="s">
        <v>28</v>
      </c>
      <c r="F38" s="24" t="s">
        <v>28</v>
      </c>
      <c r="G38" s="24" t="s">
        <v>28</v>
      </c>
      <c r="H38" s="24" t="s">
        <v>28</v>
      </c>
      <c r="I38" s="25"/>
      <c r="K38" s="22" t="s">
        <v>94</v>
      </c>
      <c r="L38" s="27">
        <f t="shared" si="2"/>
      </c>
      <c r="M38" s="23" t="s">
        <v>30</v>
      </c>
      <c r="N38" s="23" t="str">
        <f t="shared" si="0"/>
        <v>2006-10</v>
      </c>
      <c r="O38" s="23" t="e">
        <f>#REF!</f>
        <v>#REF!</v>
      </c>
      <c r="P38" s="29" t="str">
        <f t="shared" si="1"/>
        <v>m</v>
      </c>
      <c r="Q38" s="28" t="str">
        <f t="shared" si="1"/>
        <v>m</v>
      </c>
      <c r="R38" s="30" t="str">
        <f t="shared" si="1"/>
        <v>m</v>
      </c>
      <c r="S38" s="30" t="str">
        <f t="shared" si="1"/>
        <v>m</v>
      </c>
    </row>
    <row r="39" spans="1:19" ht="9.75">
      <c r="A39" s="22" t="s">
        <v>96</v>
      </c>
      <c r="B39" s="22"/>
      <c r="C39" s="23" t="s">
        <v>26</v>
      </c>
      <c r="D39" s="23" t="s">
        <v>92</v>
      </c>
      <c r="E39" s="24">
        <v>61.59306282243606</v>
      </c>
      <c r="F39" s="24">
        <v>38.40693717756394</v>
      </c>
      <c r="G39" s="24">
        <v>71.52489010336225</v>
      </c>
      <c r="H39" s="24">
        <v>69.16738115652092</v>
      </c>
      <c r="I39" s="25"/>
      <c r="K39" s="22" t="s">
        <v>97</v>
      </c>
      <c r="L39" s="27">
        <f t="shared" si="2"/>
      </c>
      <c r="M39" s="23" t="s">
        <v>30</v>
      </c>
      <c r="N39" s="23" t="str">
        <f t="shared" si="0"/>
        <v>2006-09</v>
      </c>
      <c r="O39" s="23" t="e">
        <f>#REF!</f>
        <v>#REF!</v>
      </c>
      <c r="P39" s="29">
        <f t="shared" si="1"/>
        <v>61.59306282243606</v>
      </c>
      <c r="Q39" s="28">
        <f t="shared" si="1"/>
        <v>38.40693717756394</v>
      </c>
      <c r="R39" s="30">
        <f t="shared" si="1"/>
        <v>71.52489010336225</v>
      </c>
      <c r="S39" s="30">
        <f t="shared" si="1"/>
        <v>69.16738115652092</v>
      </c>
    </row>
    <row r="40" spans="1:19" ht="9.75">
      <c r="A40" s="22" t="s">
        <v>98</v>
      </c>
      <c r="B40" s="22"/>
      <c r="C40" s="23" t="s">
        <v>28</v>
      </c>
      <c r="D40" s="23" t="s">
        <v>28</v>
      </c>
      <c r="E40" s="24" t="s">
        <v>28</v>
      </c>
      <c r="F40" s="24" t="s">
        <v>28</v>
      </c>
      <c r="G40" s="24" t="s">
        <v>28</v>
      </c>
      <c r="H40" s="24" t="s">
        <v>28</v>
      </c>
      <c r="I40" s="25"/>
      <c r="K40" s="22"/>
      <c r="L40" s="27"/>
      <c r="M40" s="23"/>
      <c r="N40" s="23"/>
      <c r="O40" s="23"/>
      <c r="P40" s="29"/>
      <c r="Q40" s="28"/>
      <c r="R40" s="30"/>
      <c r="S40" s="30"/>
    </row>
    <row r="41" spans="1:19" ht="9.75">
      <c r="A41" s="22" t="s">
        <v>99</v>
      </c>
      <c r="B41" s="22"/>
      <c r="C41" s="23" t="s">
        <v>100</v>
      </c>
      <c r="D41" s="23" t="s">
        <v>101</v>
      </c>
      <c r="E41" s="24" t="s">
        <v>28</v>
      </c>
      <c r="F41" s="24" t="s">
        <v>28</v>
      </c>
      <c r="G41" s="24" t="s">
        <v>28</v>
      </c>
      <c r="H41" s="24" t="s">
        <v>28</v>
      </c>
      <c r="I41" s="25"/>
      <c r="K41" s="22" t="s">
        <v>102</v>
      </c>
      <c r="L41" s="27">
        <f t="shared" si="2"/>
      </c>
      <c r="M41" s="23" t="s">
        <v>28</v>
      </c>
      <c r="N41" s="23" t="str">
        <f t="shared" si="0"/>
        <v>2008-09</v>
      </c>
      <c r="O41" s="23" t="e">
        <f>#REF!</f>
        <v>#REF!</v>
      </c>
      <c r="P41" s="29" t="str">
        <f t="shared" si="1"/>
        <v>m</v>
      </c>
      <c r="Q41" s="28" t="str">
        <f t="shared" si="1"/>
        <v>m</v>
      </c>
      <c r="R41" s="30" t="str">
        <f t="shared" si="1"/>
        <v>m</v>
      </c>
      <c r="S41" s="30" t="str">
        <f t="shared" si="1"/>
        <v>m</v>
      </c>
    </row>
    <row r="42" spans="1:19" ht="9.75">
      <c r="A42" s="22" t="s">
        <v>103</v>
      </c>
      <c r="B42" s="22"/>
      <c r="C42" s="23" t="s">
        <v>46</v>
      </c>
      <c r="D42" s="23" t="s">
        <v>104</v>
      </c>
      <c r="E42" s="24" t="s">
        <v>28</v>
      </c>
      <c r="F42" s="24" t="s">
        <v>28</v>
      </c>
      <c r="G42" s="24" t="s">
        <v>28</v>
      </c>
      <c r="H42" s="24" t="s">
        <v>28</v>
      </c>
      <c r="I42" s="25"/>
      <c r="K42" s="22" t="s">
        <v>105</v>
      </c>
      <c r="L42" s="27">
        <f t="shared" si="2"/>
      </c>
      <c r="M42" s="23" t="s">
        <v>40</v>
      </c>
      <c r="N42" s="23" t="str">
        <f t="shared" si="0"/>
        <v>2002-03</v>
      </c>
      <c r="O42" s="23" t="e">
        <f>#REF!</f>
        <v>#REF!</v>
      </c>
      <c r="P42" s="29" t="str">
        <f t="shared" si="1"/>
        <v>m</v>
      </c>
      <c r="Q42" s="28" t="str">
        <f t="shared" si="1"/>
        <v>m</v>
      </c>
      <c r="R42" s="30" t="str">
        <f t="shared" si="1"/>
        <v>m</v>
      </c>
      <c r="S42" s="30" t="str">
        <f t="shared" si="1"/>
        <v>m</v>
      </c>
    </row>
    <row r="43" spans="1:19" ht="9.75">
      <c r="A43" s="22" t="s">
        <v>106</v>
      </c>
      <c r="B43" s="22"/>
      <c r="C43" s="23" t="s">
        <v>28</v>
      </c>
      <c r="D43" s="23" t="s">
        <v>28</v>
      </c>
      <c r="E43" s="24" t="s">
        <v>28</v>
      </c>
      <c r="F43" s="24" t="s">
        <v>28</v>
      </c>
      <c r="G43" s="24" t="s">
        <v>28</v>
      </c>
      <c r="H43" s="24" t="s">
        <v>28</v>
      </c>
      <c r="I43" s="25"/>
      <c r="K43" s="22" t="s">
        <v>107</v>
      </c>
      <c r="L43" s="27">
        <f t="shared" si="2"/>
      </c>
      <c r="M43" s="23" t="s">
        <v>40</v>
      </c>
      <c r="N43" s="23" t="str">
        <f t="shared" si="0"/>
        <v>m</v>
      </c>
      <c r="O43" s="23" t="e">
        <f>#REF!</f>
        <v>#REF!</v>
      </c>
      <c r="P43" s="29" t="str">
        <f t="shared" si="1"/>
        <v>m</v>
      </c>
      <c r="Q43" s="28" t="str">
        <f t="shared" si="1"/>
        <v>m</v>
      </c>
      <c r="R43" s="30" t="str">
        <f t="shared" si="1"/>
        <v>m</v>
      </c>
      <c r="S43" s="30" t="str">
        <f t="shared" si="1"/>
        <v>m</v>
      </c>
    </row>
    <row r="44" spans="1:19" ht="9.75">
      <c r="A44" s="22" t="s">
        <v>108</v>
      </c>
      <c r="B44" s="22"/>
      <c r="C44" s="23" t="s">
        <v>26</v>
      </c>
      <c r="D44" s="23" t="s">
        <v>36</v>
      </c>
      <c r="E44" s="24">
        <v>100</v>
      </c>
      <c r="F44" s="24" t="s">
        <v>109</v>
      </c>
      <c r="G44" s="24">
        <v>87.93114107486197</v>
      </c>
      <c r="H44" s="24" t="s">
        <v>109</v>
      </c>
      <c r="I44" s="25"/>
      <c r="K44" s="22" t="s">
        <v>110</v>
      </c>
      <c r="L44" s="27">
        <f t="shared" si="2"/>
      </c>
      <c r="M44" s="23" t="s">
        <v>28</v>
      </c>
      <c r="N44" s="23" t="str">
        <f t="shared" si="0"/>
        <v>2007-08</v>
      </c>
      <c r="O44" s="23" t="e">
        <f>#REF!</f>
        <v>#REF!</v>
      </c>
      <c r="P44" s="29">
        <f t="shared" si="1"/>
        <v>100</v>
      </c>
      <c r="Q44" s="28" t="str">
        <f t="shared" si="1"/>
        <v>a</v>
      </c>
      <c r="R44" s="30">
        <f t="shared" si="1"/>
        <v>87.93114107486197</v>
      </c>
      <c r="S44" s="30" t="str">
        <f t="shared" si="1"/>
        <v>a</v>
      </c>
    </row>
    <row r="45" spans="1:19" ht="9.75">
      <c r="A45" s="22" t="s">
        <v>111</v>
      </c>
      <c r="B45" s="22"/>
      <c r="C45" s="23" t="s">
        <v>100</v>
      </c>
      <c r="D45" s="23" t="s">
        <v>36</v>
      </c>
      <c r="E45" s="24" t="s">
        <v>28</v>
      </c>
      <c r="F45" s="24" t="s">
        <v>28</v>
      </c>
      <c r="G45" s="24" t="s">
        <v>28</v>
      </c>
      <c r="H45" s="24" t="s">
        <v>28</v>
      </c>
      <c r="I45" s="25"/>
      <c r="K45" s="22" t="s">
        <v>28</v>
      </c>
      <c r="L45" s="27">
        <f t="shared" si="2"/>
      </c>
      <c r="M45" s="23" t="s">
        <v>30</v>
      </c>
      <c r="N45" s="23" t="str">
        <f t="shared" si="0"/>
        <v>2007-08</v>
      </c>
      <c r="O45" s="23" t="e">
        <f>#REF!</f>
        <v>#REF!</v>
      </c>
      <c r="P45" s="29" t="str">
        <f t="shared" si="1"/>
        <v>m</v>
      </c>
      <c r="Q45" s="28" t="str">
        <f t="shared" si="1"/>
        <v>m</v>
      </c>
      <c r="R45" s="28" t="str">
        <f t="shared" si="1"/>
        <v>m</v>
      </c>
      <c r="S45" s="30" t="str">
        <f t="shared" si="1"/>
        <v>m</v>
      </c>
    </row>
    <row r="46" spans="1:19" ht="9.75">
      <c r="A46" s="22" t="s">
        <v>112</v>
      </c>
      <c r="B46" s="22">
        <v>2</v>
      </c>
      <c r="C46" s="23" t="s">
        <v>54</v>
      </c>
      <c r="D46" s="23" t="s">
        <v>83</v>
      </c>
      <c r="E46" s="24">
        <v>81.1185783835966</v>
      </c>
      <c r="F46" s="24">
        <v>18.88142161640341</v>
      </c>
      <c r="G46" s="24">
        <v>67.6</v>
      </c>
      <c r="H46" s="24">
        <v>35.4</v>
      </c>
      <c r="I46" s="25"/>
      <c r="K46" s="22" t="s">
        <v>113</v>
      </c>
      <c r="L46" s="27">
        <f t="shared" si="2"/>
        <v>2</v>
      </c>
      <c r="M46" s="23" t="s">
        <v>40</v>
      </c>
      <c r="N46" s="23" t="str">
        <f t="shared" si="0"/>
        <v>2003-04</v>
      </c>
      <c r="O46" s="23" t="e">
        <f>#REF!</f>
        <v>#REF!</v>
      </c>
      <c r="P46" s="29">
        <f t="shared" si="1"/>
        <v>81.1185783835966</v>
      </c>
      <c r="Q46" s="28">
        <f t="shared" si="1"/>
        <v>18.88142161640341</v>
      </c>
      <c r="R46" s="30">
        <f t="shared" si="1"/>
        <v>67.6</v>
      </c>
      <c r="S46" s="30">
        <f t="shared" si="1"/>
        <v>35.4</v>
      </c>
    </row>
    <row r="47" spans="1:19" ht="9.75">
      <c r="A47" s="22"/>
      <c r="B47" s="22"/>
      <c r="C47" s="19"/>
      <c r="D47" s="23"/>
      <c r="E47" s="29"/>
      <c r="F47" s="28"/>
      <c r="G47" s="30"/>
      <c r="H47" s="30"/>
      <c r="I47" s="2"/>
      <c r="K47" s="22"/>
      <c r="L47" s="22"/>
      <c r="M47" s="19"/>
      <c r="N47" s="23"/>
      <c r="O47" s="23"/>
      <c r="P47" s="29"/>
      <c r="Q47" s="28"/>
      <c r="R47" s="30"/>
      <c r="S47" s="30"/>
    </row>
    <row r="48" spans="1:19" ht="9.75">
      <c r="A48" s="41" t="s">
        <v>114</v>
      </c>
      <c r="B48" s="41"/>
      <c r="C48" s="42"/>
      <c r="D48" s="23"/>
      <c r="E48" s="43">
        <v>83.41470543228033</v>
      </c>
      <c r="F48" s="43">
        <v>24.87794185157953</v>
      </c>
      <c r="G48" s="43">
        <v>72.74939727928195</v>
      </c>
      <c r="H48" s="43" t="s">
        <v>28</v>
      </c>
      <c r="I48" s="44"/>
      <c r="K48" s="41" t="s">
        <v>115</v>
      </c>
      <c r="L48" s="41"/>
      <c r="M48" s="42"/>
      <c r="N48" s="23"/>
      <c r="O48" s="23"/>
      <c r="P48" s="45">
        <f aca="true" t="shared" si="3" ref="P48:S49">E48</f>
        <v>83.41470543228033</v>
      </c>
      <c r="Q48" s="45">
        <f t="shared" si="3"/>
        <v>24.87794185157953</v>
      </c>
      <c r="R48" s="45">
        <f t="shared" si="3"/>
        <v>72.74939727928195</v>
      </c>
      <c r="S48" s="45" t="str">
        <f t="shared" si="3"/>
        <v>m</v>
      </c>
    </row>
    <row r="49" spans="1:19" ht="9.75">
      <c r="A49" s="46" t="s">
        <v>116</v>
      </c>
      <c r="B49" s="41"/>
      <c r="C49" s="42"/>
      <c r="D49" s="23"/>
      <c r="E49" s="43">
        <v>80.89861062425584</v>
      </c>
      <c r="F49" s="43">
        <v>33.42743140755231</v>
      </c>
      <c r="G49" s="43">
        <v>68.17236017103781</v>
      </c>
      <c r="H49" s="43" t="s">
        <v>28</v>
      </c>
      <c r="I49" s="44"/>
      <c r="K49" s="41" t="s">
        <v>117</v>
      </c>
      <c r="L49" s="41"/>
      <c r="M49" s="42"/>
      <c r="N49" s="23"/>
      <c r="O49" s="23"/>
      <c r="P49" s="45">
        <f t="shared" si="3"/>
        <v>80.89861062425584</v>
      </c>
      <c r="Q49" s="45">
        <f t="shared" si="3"/>
        <v>33.42743140755231</v>
      </c>
      <c r="R49" s="45">
        <f t="shared" si="3"/>
        <v>68.17236017103781</v>
      </c>
      <c r="S49" s="45" t="str">
        <f t="shared" si="3"/>
        <v>m</v>
      </c>
    </row>
    <row r="50" spans="1:19" ht="9.75">
      <c r="A50" s="22"/>
      <c r="B50" s="22"/>
      <c r="C50" s="23"/>
      <c r="D50" s="23"/>
      <c r="E50" s="29"/>
      <c r="F50" s="28"/>
      <c r="G50" s="30"/>
      <c r="H50" s="30"/>
      <c r="I50" s="2"/>
      <c r="K50" s="22"/>
      <c r="L50" s="22"/>
      <c r="M50" s="23"/>
      <c r="N50" s="23"/>
      <c r="O50" s="23"/>
      <c r="P50" s="29"/>
      <c r="Q50" s="28"/>
      <c r="R50" s="30"/>
      <c r="S50" s="30"/>
    </row>
    <row r="51" spans="1:19" ht="9.75">
      <c r="A51" s="47" t="s">
        <v>118</v>
      </c>
      <c r="B51" s="22"/>
      <c r="C51" s="23"/>
      <c r="D51" s="23"/>
      <c r="E51" s="29"/>
      <c r="F51" s="28"/>
      <c r="G51" s="30"/>
      <c r="H51" s="30"/>
      <c r="I51" s="2"/>
      <c r="K51" s="41" t="s">
        <v>119</v>
      </c>
      <c r="L51" s="22"/>
      <c r="M51" s="23"/>
      <c r="N51" s="23"/>
      <c r="O51" s="23"/>
      <c r="P51" s="29"/>
      <c r="Q51" s="28"/>
      <c r="R51" s="30"/>
      <c r="S51" s="30"/>
    </row>
    <row r="52" spans="1:19" ht="9.75">
      <c r="A52" s="48" t="s">
        <v>120</v>
      </c>
      <c r="B52" s="22"/>
      <c r="C52" s="23" t="s">
        <v>28</v>
      </c>
      <c r="D52" s="23" t="s">
        <v>28</v>
      </c>
      <c r="E52" s="23" t="s">
        <v>28</v>
      </c>
      <c r="F52" s="23" t="s">
        <v>28</v>
      </c>
      <c r="G52" s="23" t="s">
        <v>28</v>
      </c>
      <c r="H52" s="23" t="s">
        <v>28</v>
      </c>
      <c r="I52" s="2"/>
      <c r="K52" s="41"/>
      <c r="L52" s="22"/>
      <c r="M52" s="23"/>
      <c r="N52" s="23"/>
      <c r="O52" s="23"/>
      <c r="P52" s="29"/>
      <c r="Q52" s="28"/>
      <c r="R52" s="30"/>
      <c r="S52" s="30"/>
    </row>
    <row r="53" spans="1:19" ht="9.75">
      <c r="A53" s="22" t="s">
        <v>121</v>
      </c>
      <c r="B53" s="22"/>
      <c r="C53" s="23" t="s">
        <v>28</v>
      </c>
      <c r="D53" s="23" t="s">
        <v>28</v>
      </c>
      <c r="E53" s="23" t="s">
        <v>28</v>
      </c>
      <c r="F53" s="23" t="s">
        <v>28</v>
      </c>
      <c r="G53" s="23" t="s">
        <v>28</v>
      </c>
      <c r="H53" s="23" t="s">
        <v>28</v>
      </c>
      <c r="I53" s="2"/>
      <c r="K53" s="22" t="e">
        <v>#N/A</v>
      </c>
      <c r="L53" s="22">
        <f>IF(B53="","",B53)</f>
      </c>
      <c r="M53" s="19" t="s">
        <v>28</v>
      </c>
      <c r="N53" s="23" t="str">
        <f>D53</f>
        <v>m</v>
      </c>
      <c r="O53" s="23" t="e">
        <f>#REF!</f>
        <v>#REF!</v>
      </c>
      <c r="P53" s="29" t="str">
        <f aca="true" t="shared" si="4" ref="P53:S59">E53</f>
        <v>m</v>
      </c>
      <c r="Q53" s="28" t="str">
        <f t="shared" si="4"/>
        <v>m</v>
      </c>
      <c r="R53" s="30" t="str">
        <f t="shared" si="4"/>
        <v>m</v>
      </c>
      <c r="S53" s="30" t="str">
        <f t="shared" si="4"/>
        <v>m</v>
      </c>
    </row>
    <row r="54" spans="1:19" ht="9.75">
      <c r="A54" s="22" t="s">
        <v>122</v>
      </c>
      <c r="B54" s="22"/>
      <c r="C54" s="23" t="s">
        <v>28</v>
      </c>
      <c r="D54" s="23" t="s">
        <v>28</v>
      </c>
      <c r="E54" s="23" t="s">
        <v>28</v>
      </c>
      <c r="F54" s="23" t="s">
        <v>28</v>
      </c>
      <c r="G54" s="23" t="s">
        <v>28</v>
      </c>
      <c r="H54" s="23" t="s">
        <v>28</v>
      </c>
      <c r="I54" s="2"/>
      <c r="K54" s="22" t="e">
        <v>#N/A</v>
      </c>
      <c r="L54" s="22">
        <f>IF(B54="","",B54)</f>
      </c>
      <c r="M54" s="19" t="s">
        <v>30</v>
      </c>
      <c r="N54" s="23" t="str">
        <f>D54</f>
        <v>m</v>
      </c>
      <c r="O54" s="23" t="e">
        <f>#REF!</f>
        <v>#REF!</v>
      </c>
      <c r="P54" s="29" t="str">
        <f t="shared" si="4"/>
        <v>m</v>
      </c>
      <c r="Q54" s="28" t="str">
        <f t="shared" si="4"/>
        <v>m</v>
      </c>
      <c r="R54" s="30" t="str">
        <f t="shared" si="4"/>
        <v>m</v>
      </c>
      <c r="S54" s="30" t="str">
        <f t="shared" si="4"/>
        <v>m</v>
      </c>
    </row>
    <row r="55" spans="1:19" ht="9.75">
      <c r="A55" s="22" t="s">
        <v>123</v>
      </c>
      <c r="B55" s="22"/>
      <c r="C55" s="23" t="s">
        <v>28</v>
      </c>
      <c r="D55" s="23" t="s">
        <v>28</v>
      </c>
      <c r="E55" s="23" t="s">
        <v>28</v>
      </c>
      <c r="F55" s="23" t="s">
        <v>28</v>
      </c>
      <c r="G55" s="23" t="s">
        <v>28</v>
      </c>
      <c r="H55" s="23" t="s">
        <v>28</v>
      </c>
      <c r="I55" s="2"/>
      <c r="K55" s="22" t="e">
        <v>#N/A</v>
      </c>
      <c r="L55" s="22">
        <f>IF(B55="","",B55)</f>
      </c>
      <c r="M55" s="19" t="s">
        <v>28</v>
      </c>
      <c r="N55" s="23" t="str">
        <f>D55</f>
        <v>m</v>
      </c>
      <c r="O55" s="23" t="e">
        <f>#REF!</f>
        <v>#REF!</v>
      </c>
      <c r="P55" s="29" t="str">
        <f t="shared" si="4"/>
        <v>m</v>
      </c>
      <c r="Q55" s="28" t="str">
        <f t="shared" si="4"/>
        <v>m</v>
      </c>
      <c r="R55" s="30" t="str">
        <f t="shared" si="4"/>
        <v>m</v>
      </c>
      <c r="S55" s="30" t="str">
        <f t="shared" si="4"/>
        <v>m</v>
      </c>
    </row>
    <row r="56" spans="1:19" ht="9.75">
      <c r="A56" s="22" t="s">
        <v>124</v>
      </c>
      <c r="B56" s="22"/>
      <c r="C56" s="23" t="s">
        <v>28</v>
      </c>
      <c r="D56" s="23" t="s">
        <v>28</v>
      </c>
      <c r="E56" s="23" t="s">
        <v>28</v>
      </c>
      <c r="F56" s="23" t="s">
        <v>28</v>
      </c>
      <c r="G56" s="23" t="s">
        <v>28</v>
      </c>
      <c r="H56" s="23" t="s">
        <v>28</v>
      </c>
      <c r="I56" s="2"/>
      <c r="K56" s="22"/>
      <c r="L56" s="22"/>
      <c r="M56" s="19"/>
      <c r="N56" s="23"/>
      <c r="O56" s="23"/>
      <c r="P56" s="29"/>
      <c r="Q56" s="28"/>
      <c r="R56" s="30"/>
      <c r="S56" s="30"/>
    </row>
    <row r="57" spans="1:19" ht="9.75">
      <c r="A57" s="22" t="s">
        <v>125</v>
      </c>
      <c r="B57" s="22"/>
      <c r="C57" s="23" t="s">
        <v>28</v>
      </c>
      <c r="D57" s="23" t="s">
        <v>28</v>
      </c>
      <c r="E57" s="23" t="s">
        <v>28</v>
      </c>
      <c r="F57" s="23" t="s">
        <v>28</v>
      </c>
      <c r="G57" s="23" t="s">
        <v>28</v>
      </c>
      <c r="H57" s="23" t="s">
        <v>28</v>
      </c>
      <c r="I57" s="2"/>
      <c r="K57" s="22" t="e">
        <v>#N/A</v>
      </c>
      <c r="L57" s="22">
        <f>IF(B57="","",B57)</f>
      </c>
      <c r="M57" s="19" t="s">
        <v>30</v>
      </c>
      <c r="N57" s="23" t="str">
        <f>D57</f>
        <v>m</v>
      </c>
      <c r="O57" s="23" t="e">
        <f>#REF!</f>
        <v>#REF!</v>
      </c>
      <c r="P57" s="29" t="str">
        <f t="shared" si="4"/>
        <v>m</v>
      </c>
      <c r="Q57" s="28" t="str">
        <f t="shared" si="4"/>
        <v>m</v>
      </c>
      <c r="R57" s="30" t="str">
        <f t="shared" si="4"/>
        <v>m</v>
      </c>
      <c r="S57" s="30" t="str">
        <f t="shared" si="4"/>
        <v>m</v>
      </c>
    </row>
    <row r="58" spans="1:19" ht="9.75">
      <c r="A58" s="22" t="s">
        <v>126</v>
      </c>
      <c r="B58" s="22"/>
      <c r="C58" s="23" t="s">
        <v>28</v>
      </c>
      <c r="D58" s="23" t="s">
        <v>28</v>
      </c>
      <c r="E58" s="23" t="s">
        <v>28</v>
      </c>
      <c r="F58" s="23" t="s">
        <v>28</v>
      </c>
      <c r="G58" s="23" t="s">
        <v>28</v>
      </c>
      <c r="H58" s="23" t="s">
        <v>28</v>
      </c>
      <c r="I58" s="2"/>
      <c r="K58" s="22"/>
      <c r="L58" s="22"/>
      <c r="M58" s="19"/>
      <c r="N58" s="23"/>
      <c r="O58" s="23"/>
      <c r="P58" s="29"/>
      <c r="Q58" s="28"/>
      <c r="R58" s="30"/>
      <c r="S58" s="30"/>
    </row>
    <row r="59" spans="1:19" ht="9.75">
      <c r="A59" s="49" t="s">
        <v>127</v>
      </c>
      <c r="B59" s="49"/>
      <c r="C59" s="50" t="s">
        <v>28</v>
      </c>
      <c r="D59" s="50" t="s">
        <v>28</v>
      </c>
      <c r="E59" s="50" t="s">
        <v>28</v>
      </c>
      <c r="F59" s="50" t="s">
        <v>28</v>
      </c>
      <c r="G59" s="50" t="s">
        <v>28</v>
      </c>
      <c r="H59" s="50" t="s">
        <v>28</v>
      </c>
      <c r="I59" s="2"/>
      <c r="K59" s="49" t="e">
        <v>#N/A</v>
      </c>
      <c r="L59" s="49">
        <f>IF(B59="","",B59)</f>
      </c>
      <c r="M59" s="51" t="s">
        <v>30</v>
      </c>
      <c r="N59" s="50" t="str">
        <f>D59</f>
        <v>m</v>
      </c>
      <c r="O59" s="50" t="e">
        <f>#REF!</f>
        <v>#REF!</v>
      </c>
      <c r="P59" s="52" t="str">
        <f t="shared" si="4"/>
        <v>m</v>
      </c>
      <c r="Q59" s="53" t="str">
        <f t="shared" si="4"/>
        <v>m</v>
      </c>
      <c r="R59" s="54" t="str">
        <f t="shared" si="4"/>
        <v>m</v>
      </c>
      <c r="S59" s="54" t="str">
        <f t="shared" si="4"/>
        <v>m</v>
      </c>
    </row>
    <row r="60" spans="1:19" ht="80.25" customHeight="1">
      <c r="A60" s="61" t="s">
        <v>128</v>
      </c>
      <c r="B60" s="61"/>
      <c r="C60" s="61"/>
      <c r="D60" s="61"/>
      <c r="E60" s="61"/>
      <c r="F60" s="61"/>
      <c r="G60" s="61"/>
      <c r="H60" s="61"/>
      <c r="I60" s="2"/>
      <c r="K60" s="62" t="s">
        <v>129</v>
      </c>
      <c r="L60" s="62"/>
      <c r="M60" s="61"/>
      <c r="N60" s="61"/>
      <c r="O60" s="61"/>
      <c r="P60" s="61"/>
      <c r="Q60" s="61"/>
      <c r="R60" s="61"/>
      <c r="S60" s="61"/>
    </row>
    <row r="61" ht="9.75">
      <c r="A61" s="55" t="s">
        <v>130</v>
      </c>
    </row>
    <row r="62" ht="9.75">
      <c r="A62" s="56" t="s">
        <v>131</v>
      </c>
    </row>
  </sheetData>
  <sheetProtection/>
  <mergeCells count="20">
    <mergeCell ref="A7:H7"/>
    <mergeCell ref="K7:S7"/>
    <mergeCell ref="C9:C11"/>
    <mergeCell ref="D9:D10"/>
    <mergeCell ref="E9:F9"/>
    <mergeCell ref="G9:H9"/>
    <mergeCell ref="M9:M11"/>
    <mergeCell ref="N9:O10"/>
    <mergeCell ref="P9:Q9"/>
    <mergeCell ref="R9:S9"/>
    <mergeCell ref="R10:R11"/>
    <mergeCell ref="S10:S11"/>
    <mergeCell ref="A60:H60"/>
    <mergeCell ref="K60:S60"/>
    <mergeCell ref="E10:E11"/>
    <mergeCell ref="F10:F11"/>
    <mergeCell ref="G10:G11"/>
    <mergeCell ref="H10:H11"/>
    <mergeCell ref="P10:P11"/>
    <mergeCell ref="Q10:Q11"/>
  </mergeCells>
  <conditionalFormatting sqref="K13:K14 L13:L16 L18:L46">
    <cfRule type="expression" priority="3" dxfId="2" stopIfTrue="1">
      <formula>#REF!=0</formula>
    </cfRule>
  </conditionalFormatting>
  <conditionalFormatting sqref="A52:H59">
    <cfRule type="expression" priority="2" dxfId="0">
      <formula>MOD(ROUND((ROW()-4)/2,0),2)=0</formula>
    </cfRule>
  </conditionalFormatting>
  <conditionalFormatting sqref="A13:H46">
    <cfRule type="expression" priority="1" dxfId="0">
      <formula>MOD(ROUND((ROW()-1)/2,0),2)=0</formula>
    </cfRule>
  </conditionalFormatting>
  <hyperlinks>
    <hyperlink ref="A1" r:id="rId1" display="http://dx.doi.org/10.1787/eag-2013-en"/>
  </hyperlinks>
  <printOptions horizontalCentered="1" verticalCentered="1"/>
  <pageMargins left="0.7086614173228347" right="0.7086614173228347" top="0" bottom="0" header="0" footer="0"/>
  <pageSetup fitToHeight="1" fitToWidth="1" horizontalDpi="600" verticalDpi="600" orientation="landscape" paperSize="9" scale="80" r:id="rId2"/>
  <ignoredErrors>
    <ignoredError sqref="E12:H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2013-06-20T18:26:44Z</dcterms:created>
  <dcterms:modified xsi:type="dcterms:W3CDTF">2013-06-24T10:01:11Z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