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CD-2019-2110-EN - Aid for Trade at a Glance 2019\"/>
    </mc:Choice>
  </mc:AlternateContent>
  <bookViews>
    <workbookView xWindow="0" yWindow="0" windowWidth="23040" windowHeight="8685"/>
  </bookViews>
  <sheets>
    <sheet name="Table A.8 " sheetId="1" r:id="rId1"/>
  </sheets>
  <calcPr calcId="162913"/>
</workbook>
</file>

<file path=xl/calcChain.xml><?xml version="1.0" encoding="utf-8"?>
<calcChain xmlns="http://schemas.openxmlformats.org/spreadsheetml/2006/main">
  <c r="M24" i="1" l="1"/>
  <c r="L24" i="1"/>
  <c r="I24" i="1"/>
  <c r="H24" i="1"/>
  <c r="E24" i="1"/>
  <c r="D24" i="1"/>
  <c r="M23" i="1"/>
  <c r="I23" i="1"/>
  <c r="E23" i="1"/>
  <c r="O21" i="1"/>
  <c r="M21" i="1"/>
  <c r="L21" i="1"/>
  <c r="K21" i="1"/>
  <c r="I21" i="1"/>
  <c r="H21" i="1"/>
  <c r="G21" i="1"/>
  <c r="E21" i="1"/>
  <c r="D21" i="1"/>
  <c r="C21" i="1"/>
  <c r="M20" i="1"/>
  <c r="L20" i="1"/>
  <c r="I20" i="1"/>
  <c r="H20" i="1"/>
  <c r="E20" i="1"/>
  <c r="D20" i="1"/>
  <c r="M19" i="1"/>
  <c r="I19" i="1"/>
  <c r="E19" i="1"/>
  <c r="O17" i="1"/>
  <c r="O24" i="1" s="1"/>
  <c r="N17" i="1"/>
  <c r="N21" i="1" s="1"/>
  <c r="M17" i="1"/>
  <c r="M22" i="1" s="1"/>
  <c r="L17" i="1"/>
  <c r="L23" i="1" s="1"/>
  <c r="K17" i="1"/>
  <c r="K24" i="1" s="1"/>
  <c r="J17" i="1"/>
  <c r="J21" i="1" s="1"/>
  <c r="I17" i="1"/>
  <c r="I22" i="1" s="1"/>
  <c r="H17" i="1"/>
  <c r="H23" i="1" s="1"/>
  <c r="G17" i="1"/>
  <c r="G24" i="1" s="1"/>
  <c r="F17" i="1"/>
  <c r="F21" i="1" s="1"/>
  <c r="E17" i="1"/>
  <c r="E22" i="1" s="1"/>
  <c r="D17" i="1"/>
  <c r="D23" i="1" s="1"/>
  <c r="C17" i="1"/>
  <c r="C24" i="1" s="1"/>
  <c r="F22" i="1" l="1"/>
  <c r="N22" i="1"/>
  <c r="J19" i="1"/>
  <c r="C22" i="1"/>
  <c r="O22" i="1"/>
  <c r="J23" i="1"/>
  <c r="N23" i="1"/>
  <c r="K22" i="1"/>
  <c r="G19" i="1"/>
  <c r="F20" i="1"/>
  <c r="N20" i="1"/>
  <c r="H22" i="1"/>
  <c r="L22" i="1"/>
  <c r="G23" i="1"/>
  <c r="K23" i="1"/>
  <c r="O23" i="1"/>
  <c r="F24" i="1"/>
  <c r="J24" i="1"/>
  <c r="N24" i="1"/>
  <c r="J22" i="1"/>
  <c r="F19" i="1"/>
  <c r="N19" i="1"/>
  <c r="G22" i="1"/>
  <c r="F23" i="1"/>
  <c r="C19" i="1"/>
  <c r="K19" i="1"/>
  <c r="O19" i="1"/>
  <c r="J20" i="1"/>
  <c r="D22" i="1"/>
  <c r="C23" i="1"/>
  <c r="D19" i="1"/>
  <c r="H19" i="1"/>
  <c r="L19" i="1"/>
  <c r="C20" i="1"/>
  <c r="G20" i="1"/>
  <c r="K20" i="1"/>
  <c r="O20" i="1"/>
</calcChain>
</file>

<file path=xl/sharedStrings.xml><?xml version="1.0" encoding="utf-8"?>
<sst xmlns="http://schemas.openxmlformats.org/spreadsheetml/2006/main" count="30" uniqueCount="21">
  <si>
    <t xml:space="preserve">TABLE A.8.  AID FOR TRADE REGIONAL AND GLOBAL PROGRAMMES </t>
  </si>
  <si>
    <t>USD million (2017 constant)</t>
  </si>
  <si>
    <t>COMMITMENTS</t>
  </si>
  <si>
    <t>DISBURSEMENTS</t>
  </si>
  <si>
    <t>2002-05 avg.</t>
  </si>
  <si>
    <t>2006-08 avg.</t>
  </si>
  <si>
    <t>2009-11 avg.</t>
  </si>
  <si>
    <t>2012-14 avg.</t>
  </si>
  <si>
    <t>Africa</t>
  </si>
  <si>
    <t>America</t>
  </si>
  <si>
    <t>Asia</t>
  </si>
  <si>
    <t>Europe</t>
  </si>
  <si>
    <t>Oceania</t>
  </si>
  <si>
    <t>Non-region specific</t>
  </si>
  <si>
    <t>TOTAL</t>
  </si>
  <si>
    <t>Share in total</t>
  </si>
  <si>
    <t>Aid for Trade at a Glance 2019 - © OECD 2019</t>
  </si>
  <si>
    <t>Annex A</t>
  </si>
  <si>
    <t>Table A.8. Aid for Trade Regional and Global Programmes</t>
  </si>
  <si>
    <t>Version 1 - Last updated: 18-Jun-2019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</si>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</sst>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.0"/>
    <numFmt numFmtId="165" formatCode="0.0"/>
    <numFmt numFmtId="166" formatCode="#\ ##0_M"/>
    <numFmt numFmtId="167" formatCode="0.0%"/>
  </numFmts>
  <fonts count="8" x14ac:knownFonts="1"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4" tint="0.79998168889431442"/>
      </right>
      <top/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indexed="64"/>
      </bottom>
      <diagonal/>
    </border>
    <border>
      <left style="thin">
        <color theme="4" tint="0.79998168889431442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 tint="0.79998168889431442"/>
      </right>
      <top/>
      <bottom style="thin">
        <color indexed="64"/>
      </bottom>
      <diagonal/>
    </border>
    <border>
      <left style="thin">
        <color indexed="64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indexed="64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 style="thin">
        <color theme="4" tint="0.79998168889431442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3" fillId="0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right" vertical="center" wrapText="1" indent="1"/>
    </xf>
    <xf numFmtId="0" fontId="1" fillId="3" borderId="5" xfId="0" applyNumberFormat="1" applyFont="1" applyFill="1" applyBorder="1" applyAlignment="1">
      <alignment horizontal="right" vertical="center" wrapText="1" indent="1"/>
    </xf>
    <xf numFmtId="0" fontId="1" fillId="3" borderId="6" xfId="0" applyNumberFormat="1" applyFont="1" applyFill="1" applyBorder="1" applyAlignment="1">
      <alignment horizontal="right" vertical="center" indent="1"/>
    </xf>
    <xf numFmtId="0" fontId="1" fillId="3" borderId="7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left" indent="1"/>
    </xf>
    <xf numFmtId="164" fontId="2" fillId="0" borderId="9" xfId="0" applyNumberFormat="1" applyFont="1" applyBorder="1" applyAlignment="1">
      <alignment horizontal="right" indent="1"/>
    </xf>
    <xf numFmtId="164" fontId="2" fillId="0" borderId="10" xfId="0" applyNumberFormat="1" applyFont="1" applyBorder="1" applyAlignment="1">
      <alignment horizontal="right" indent="1"/>
    </xf>
    <xf numFmtId="164" fontId="2" fillId="0" borderId="11" xfId="0" applyNumberFormat="1" applyFont="1" applyBorder="1" applyAlignment="1">
      <alignment horizontal="right" indent="1"/>
    </xf>
    <xf numFmtId="165" fontId="2" fillId="0" borderId="0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 indent="1"/>
    </xf>
    <xf numFmtId="164" fontId="2" fillId="0" borderId="13" xfId="0" applyNumberFormat="1" applyFont="1" applyBorder="1" applyAlignment="1">
      <alignment horizontal="right" indent="1"/>
    </xf>
    <xf numFmtId="164" fontId="2" fillId="0" borderId="14" xfId="0" applyNumberFormat="1" applyFont="1" applyBorder="1" applyAlignment="1">
      <alignment horizontal="right" indent="1"/>
    </xf>
    <xf numFmtId="164" fontId="2" fillId="0" borderId="15" xfId="0" applyNumberFormat="1" applyFont="1" applyBorder="1" applyAlignment="1">
      <alignment horizontal="right" indent="1"/>
    </xf>
    <xf numFmtId="0" fontId="1" fillId="2" borderId="12" xfId="0" applyFont="1" applyFill="1" applyBorder="1" applyAlignment="1">
      <alignment horizontal="left" vertical="center" indent="1"/>
    </xf>
    <xf numFmtId="164" fontId="1" fillId="2" borderId="13" xfId="0" applyNumberFormat="1" applyFont="1" applyFill="1" applyBorder="1" applyAlignment="1">
      <alignment horizontal="right" vertical="center" indent="1"/>
    </xf>
    <xf numFmtId="164" fontId="1" fillId="2" borderId="14" xfId="0" applyNumberFormat="1" applyFont="1" applyFill="1" applyBorder="1" applyAlignment="1">
      <alignment horizontal="right" vertical="center" indent="1"/>
    </xf>
    <xf numFmtId="164" fontId="1" fillId="2" borderId="15" xfId="0" applyNumberFormat="1" applyFont="1" applyFill="1" applyBorder="1" applyAlignment="1">
      <alignment horizontal="right" vertical="center" indent="1"/>
    </xf>
    <xf numFmtId="0" fontId="4" fillId="0" borderId="12" xfId="0" applyFont="1" applyFill="1" applyBorder="1" applyAlignment="1">
      <alignment horizontal="left" vertical="center" indent="1"/>
    </xf>
    <xf numFmtId="166" fontId="1" fillId="0" borderId="13" xfId="0" applyNumberFormat="1" applyFont="1" applyFill="1" applyBorder="1" applyAlignment="1">
      <alignment horizontal="right" vertical="center" indent="1"/>
    </xf>
    <xf numFmtId="166" fontId="1" fillId="0" borderId="14" xfId="0" applyNumberFormat="1" applyFont="1" applyFill="1" applyBorder="1" applyAlignment="1">
      <alignment horizontal="right" vertical="center" indent="1"/>
    </xf>
    <xf numFmtId="166" fontId="1" fillId="0" borderId="15" xfId="0" applyNumberFormat="1" applyFont="1" applyFill="1" applyBorder="1" applyAlignment="1">
      <alignment horizontal="right" vertical="center" indent="1"/>
    </xf>
    <xf numFmtId="0" fontId="5" fillId="0" borderId="12" xfId="0" applyFont="1" applyBorder="1" applyAlignment="1">
      <alignment horizontal="left" indent="1"/>
    </xf>
    <xf numFmtId="167" fontId="5" fillId="0" borderId="13" xfId="0" applyNumberFormat="1" applyFont="1" applyBorder="1" applyAlignment="1">
      <alignment horizontal="right" indent="1"/>
    </xf>
    <xf numFmtId="167" fontId="5" fillId="0" borderId="14" xfId="0" applyNumberFormat="1" applyFont="1" applyBorder="1" applyAlignment="1">
      <alignment horizontal="right" indent="1"/>
    </xf>
    <xf numFmtId="167" fontId="5" fillId="0" borderId="15" xfId="0" applyNumberFormat="1" applyFont="1" applyBorder="1" applyAlignment="1">
      <alignment horizontal="right" indent="1"/>
    </xf>
    <xf numFmtId="0" fontId="5" fillId="0" borderId="16" xfId="0" applyFont="1" applyFill="1" applyBorder="1" applyAlignment="1">
      <alignment horizontal="left" indent="1"/>
    </xf>
    <xf numFmtId="167" fontId="5" fillId="0" borderId="17" xfId="0" applyNumberFormat="1" applyFont="1" applyBorder="1" applyAlignment="1">
      <alignment horizontal="right" indent="1"/>
    </xf>
    <xf numFmtId="167" fontId="5" fillId="0" borderId="18" xfId="0" applyNumberFormat="1" applyFont="1" applyBorder="1" applyAlignment="1">
      <alignment horizontal="right" indent="1"/>
    </xf>
    <xf numFmtId="167" fontId="5" fillId="0" borderId="19" xfId="0" applyNumberFormat="1" applyFont="1" applyBorder="1" applyAlignment="1">
      <alignment horizontal="right" indent="1"/>
    </xf>
    <xf numFmtId="0" fontId="1" fillId="0" borderId="0" xfId="0" applyFont="1"/>
    <xf numFmtId="165" fontId="2" fillId="0" borderId="0" xfId="0" applyNumberFormat="1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4" borderId="0" xfId="0" applyFont="1" applyFill="1" applyAlignment="1"/>
    <xf numFmtId="0" fontId="7" fillId="4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Aid for Trade: Top 10 Least Developed beneficiaries</a:t>
            </a:r>
          </a:p>
          <a:p>
            <a:pPr>
              <a:defRPr sz="1600"/>
            </a:pPr>
            <a:r>
              <a:rPr lang="en-US" sz="1400"/>
              <a:t>Commitments, USD billion (2011 constant)</a:t>
            </a:r>
          </a:p>
        </c:rich>
      </c:tx>
      <c:layout>
        <c:manualLayout>
          <c:xMode val="edge"/>
          <c:yMode val="edge"/>
          <c:x val="0.19374120995911132"/>
          <c:y val="1.84331752644205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739096019321218"/>
          <c:y val="0.2682072962958752"/>
          <c:w val="0.65637135801335278"/>
          <c:h val="0.673306077069541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'Top 10 recip'!#REF!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'Top 10 recip'!#REF!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'Top 10 recip'!#REF!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FCF-405C-9765-8EAE7D3F6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90571520"/>
        <c:axId val="90573056"/>
      </c:barChart>
      <c:catAx>
        <c:axId val="9057152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90573056"/>
        <c:crossesAt val="0"/>
        <c:auto val="1"/>
        <c:lblAlgn val="ctr"/>
        <c:lblOffset val="100"/>
        <c:noMultiLvlLbl val="0"/>
      </c:catAx>
      <c:valAx>
        <c:axId val="90573056"/>
        <c:scaling>
          <c:orientation val="minMax"/>
          <c:max val="2.5"/>
          <c:min val="0"/>
        </c:scaling>
        <c:delete val="0"/>
        <c:axPos val="t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90571520"/>
        <c:crosses val="autoZero"/>
        <c:crossBetween val="between"/>
        <c:majorUnit val="0.5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layout>
        <c:manualLayout>
          <c:xMode val="edge"/>
          <c:yMode val="edge"/>
          <c:x val="0.54319355830834293"/>
          <c:y val="0.83847869698254729"/>
          <c:w val="0.40243472838464045"/>
          <c:h val="7.04115847426528E-2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24</xdr:row>
      <xdr:rowOff>0</xdr:rowOff>
    </xdr:from>
    <xdr:to>
      <xdr:col>1</xdr:col>
      <xdr:colOff>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47625</xdr:colOff>
      <xdr:row>6</xdr:row>
      <xdr:rowOff>47625</xdr:rowOff>
    </xdr:to>
    <xdr:pic>
      <xdr:nvPicPr>
        <xdr:cNvPr id="3" name="Picture 33" descr="http://www.isdb.org/irj/go/km/docs/documents/IDBDevelopments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17080" y="144780"/>
          <a:ext cx="47625" cy="4762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47625</xdr:colOff>
      <xdr:row>6</xdr:row>
      <xdr:rowOff>47625</xdr:rowOff>
    </xdr:to>
    <xdr:pic>
      <xdr:nvPicPr>
        <xdr:cNvPr id="4" name="Picture 19" descr="http://www.isdb.org/irj/go/km/docs/documents/IDBDevelopments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17080" y="144780"/>
          <a:ext cx="47625" cy="4762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47625</xdr:colOff>
      <xdr:row>6</xdr:row>
      <xdr:rowOff>47625</xdr:rowOff>
    </xdr:to>
    <xdr:pic>
      <xdr:nvPicPr>
        <xdr:cNvPr id="5" name="Picture 28" descr="http://www.isdb.org/irj/go/km/docs/documents/IDBDevelopments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17080" y="144780"/>
          <a:ext cx="47625" cy="4762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47625</xdr:colOff>
      <xdr:row>6</xdr:row>
      <xdr:rowOff>47625</xdr:rowOff>
    </xdr:to>
    <xdr:pic>
      <xdr:nvPicPr>
        <xdr:cNvPr id="6" name="Picture 5" descr="http://www.isdb.org/irj/go/km/docs/documents/IDBDevelopments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17080" y="144780"/>
          <a:ext cx="47625" cy="4762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9</xdr:row>
      <xdr:rowOff>0</xdr:rowOff>
    </xdr:from>
    <xdr:to>
      <xdr:col>10</xdr:col>
      <xdr:colOff>47625</xdr:colOff>
      <xdr:row>9</xdr:row>
      <xdr:rowOff>47625</xdr:rowOff>
    </xdr:to>
    <xdr:pic>
      <xdr:nvPicPr>
        <xdr:cNvPr id="7" name="Picture 6" descr="http://www.isdb.org/irj/go/km/docs/documents/IDBDevelopments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17080" y="1043940"/>
          <a:ext cx="47625" cy="4762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47625</xdr:colOff>
      <xdr:row>7</xdr:row>
      <xdr:rowOff>47625</xdr:rowOff>
    </xdr:to>
    <xdr:pic>
      <xdr:nvPicPr>
        <xdr:cNvPr id="8" name="Picture 7" descr="http://www.isdb.org/irj/go/km/docs/documents/IDBDevelopments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17080" y="502920"/>
          <a:ext cx="47625" cy="47625"/>
        </a:xfrm>
        <a:prstGeom prst="rect">
          <a:avLst/>
        </a:prstGeom>
        <a:noFill/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47625</xdr:colOff>
      <xdr:row>9</xdr:row>
      <xdr:rowOff>47625</xdr:rowOff>
    </xdr:to>
    <xdr:pic>
      <xdr:nvPicPr>
        <xdr:cNvPr id="9" name="Picture 8" descr="http://www.isdb.org/irj/go/km/docs/documents/IDBDevelopments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97880" y="1043940"/>
          <a:ext cx="47625" cy="47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8ea27d8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40"/>
  <sheetViews>
    <sheetView showGridLines="0" tabSelected="1" workbookViewId="0"/>
  </sheetViews>
  <sheetFormatPr defaultColWidth="8.85546875" defaultRowHeight="12" x14ac:dyDescent="0.2"/>
  <cols>
    <col min="1" max="1" width="8.85546875" style="3"/>
    <col min="2" max="2" width="23.7109375" style="3" customWidth="1"/>
    <col min="3" max="16384" width="8.85546875" style="3"/>
  </cols>
  <sheetData>
    <row r="1" spans="1:16" s="42" customFormat="1" ht="12.75" x14ac:dyDescent="0.2">
      <c r="A1" s="43" t="s">
        <v>16</v>
      </c>
    </row>
    <row r="2" spans="1:16" s="42" customFormat="1" ht="12.75" x14ac:dyDescent="0.2">
      <c r="A2" s="42" t="s">
        <v>17</v>
      </c>
      <c r="B2" s="42" t="s">
        <v>18</v>
      </c>
    </row>
    <row r="3" spans="1:16" s="42" customFormat="1" ht="12.75" x14ac:dyDescent="0.2">
      <c r="A3" s="42" t="s">
        <v>19</v>
      </c>
    </row>
    <row r="4" spans="1:16" s="42" customFormat="1" ht="12.75" x14ac:dyDescent="0.2">
      <c r="A4" s="43" t="s">
        <v>20</v>
      </c>
    </row>
    <row r="5" spans="1:16" s="42" customFormat="1" ht="12.75" x14ac:dyDescent="0.2"/>
    <row r="7" spans="1:16" ht="28.5" customHeight="1" x14ac:dyDescent="0.2">
      <c r="B7" s="1" t="s">
        <v>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</row>
    <row r="8" spans="1:16" ht="16.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5" t="s">
        <v>1</v>
      </c>
      <c r="P8" s="4"/>
    </row>
    <row r="9" spans="1:16" ht="26.45" customHeight="1" x14ac:dyDescent="0.2">
      <c r="B9" s="6"/>
      <c r="C9" s="40" t="s">
        <v>2</v>
      </c>
      <c r="D9" s="40"/>
      <c r="E9" s="40"/>
      <c r="F9" s="40"/>
      <c r="G9" s="40"/>
      <c r="H9" s="40"/>
      <c r="I9" s="41"/>
      <c r="J9" s="40" t="s">
        <v>3</v>
      </c>
      <c r="K9" s="40"/>
      <c r="L9" s="40"/>
      <c r="M9" s="40"/>
      <c r="N9" s="40"/>
      <c r="O9" s="41"/>
      <c r="P9" s="4"/>
    </row>
    <row r="10" spans="1:16" ht="33.75" customHeight="1" x14ac:dyDescent="0.2">
      <c r="B10" s="7"/>
      <c r="C10" s="8" t="s">
        <v>4</v>
      </c>
      <c r="D10" s="9" t="s">
        <v>5</v>
      </c>
      <c r="E10" s="9" t="s">
        <v>6</v>
      </c>
      <c r="F10" s="9" t="s">
        <v>7</v>
      </c>
      <c r="G10" s="9">
        <v>2015</v>
      </c>
      <c r="H10" s="9">
        <v>2016</v>
      </c>
      <c r="I10" s="10">
        <v>2017</v>
      </c>
      <c r="J10" s="11" t="s">
        <v>5</v>
      </c>
      <c r="K10" s="9" t="s">
        <v>6</v>
      </c>
      <c r="L10" s="9" t="s">
        <v>7</v>
      </c>
      <c r="M10" s="9">
        <v>2015</v>
      </c>
      <c r="N10" s="9">
        <v>2016</v>
      </c>
      <c r="O10" s="10">
        <v>2017</v>
      </c>
      <c r="P10" s="12"/>
    </row>
    <row r="11" spans="1:16" ht="13.15" customHeight="1" x14ac:dyDescent="0.2">
      <c r="B11" s="13" t="s">
        <v>8</v>
      </c>
      <c r="C11" s="14">
        <v>551.4682715878763</v>
      </c>
      <c r="D11" s="14">
        <v>1106.0940108297557</v>
      </c>
      <c r="E11" s="14">
        <v>1818.6793268456886</v>
      </c>
      <c r="F11" s="14">
        <v>1901.2226032958413</v>
      </c>
      <c r="G11" s="14">
        <v>1658.5391590748536</v>
      </c>
      <c r="H11" s="14">
        <v>2615.0779001264355</v>
      </c>
      <c r="I11" s="15">
        <v>2562.9320829599333</v>
      </c>
      <c r="J11" s="16">
        <v>661.83767165486222</v>
      </c>
      <c r="K11" s="14">
        <v>1648.9636151650764</v>
      </c>
      <c r="L11" s="14">
        <v>1536.2227350193523</v>
      </c>
      <c r="M11" s="14">
        <v>1678.9612513883626</v>
      </c>
      <c r="N11" s="14">
        <v>2138.1280068302071</v>
      </c>
      <c r="O11" s="15">
        <v>1795.9500970190816</v>
      </c>
      <c r="P11" s="17"/>
    </row>
    <row r="12" spans="1:16" ht="13.15" customHeight="1" x14ac:dyDescent="0.2">
      <c r="B12" s="18" t="s">
        <v>9</v>
      </c>
      <c r="C12" s="19">
        <v>179.33239204635473</v>
      </c>
      <c r="D12" s="19">
        <v>373.60574954643249</v>
      </c>
      <c r="E12" s="19">
        <v>449.84842953459793</v>
      </c>
      <c r="F12" s="19">
        <v>492.60612313296906</v>
      </c>
      <c r="G12" s="19">
        <v>412.15754535153474</v>
      </c>
      <c r="H12" s="19">
        <v>669.39807276787678</v>
      </c>
      <c r="I12" s="20">
        <v>515.83003963168755</v>
      </c>
      <c r="J12" s="21">
        <v>259.49031580091651</v>
      </c>
      <c r="K12" s="19">
        <v>407.29125177910487</v>
      </c>
      <c r="L12" s="19">
        <v>494.87685810653619</v>
      </c>
      <c r="M12" s="19">
        <v>281.26916420193578</v>
      </c>
      <c r="N12" s="19">
        <v>487.67560947563169</v>
      </c>
      <c r="O12" s="20">
        <v>491.46373007794693</v>
      </c>
      <c r="P12" s="17"/>
    </row>
    <row r="13" spans="1:16" ht="13.15" customHeight="1" x14ac:dyDescent="0.2">
      <c r="B13" s="18" t="s">
        <v>10</v>
      </c>
      <c r="C13" s="19">
        <v>172.9616347140184</v>
      </c>
      <c r="D13" s="19">
        <v>340.9326267187144</v>
      </c>
      <c r="E13" s="19">
        <v>403.9390400431019</v>
      </c>
      <c r="F13" s="19">
        <v>514.41416472460503</v>
      </c>
      <c r="G13" s="19">
        <v>461.64235026346091</v>
      </c>
      <c r="H13" s="19">
        <v>495.53757836889525</v>
      </c>
      <c r="I13" s="20">
        <v>409.38562558636335</v>
      </c>
      <c r="J13" s="21">
        <v>312.09304489982787</v>
      </c>
      <c r="K13" s="19">
        <v>326.39748960385003</v>
      </c>
      <c r="L13" s="19">
        <v>417.07150811140804</v>
      </c>
      <c r="M13" s="19">
        <v>460.5392551997985</v>
      </c>
      <c r="N13" s="19">
        <v>370.87243669483775</v>
      </c>
      <c r="O13" s="20">
        <v>542.50173450166722</v>
      </c>
      <c r="P13" s="17"/>
    </row>
    <row r="14" spans="1:16" ht="13.15" customHeight="1" x14ac:dyDescent="0.2">
      <c r="B14" s="18" t="s">
        <v>11</v>
      </c>
      <c r="C14" s="19">
        <v>50.083680977761759</v>
      </c>
      <c r="D14" s="19">
        <v>217.38958744723502</v>
      </c>
      <c r="E14" s="19">
        <v>157.78696760700188</v>
      </c>
      <c r="F14" s="19">
        <v>101.09621362302737</v>
      </c>
      <c r="G14" s="19">
        <v>224.89335911487382</v>
      </c>
      <c r="H14" s="19">
        <v>175.61901636903349</v>
      </c>
      <c r="I14" s="20">
        <v>446.29079588255644</v>
      </c>
      <c r="J14" s="21">
        <v>176.64859912280713</v>
      </c>
      <c r="K14" s="19">
        <v>201.15422105504885</v>
      </c>
      <c r="L14" s="19">
        <v>108.2273178206686</v>
      </c>
      <c r="M14" s="19">
        <v>232.16560758913133</v>
      </c>
      <c r="N14" s="19">
        <v>123.7144549745404</v>
      </c>
      <c r="O14" s="20">
        <v>318.01018006709904</v>
      </c>
      <c r="P14" s="17"/>
    </row>
    <row r="15" spans="1:16" ht="13.15" customHeight="1" x14ac:dyDescent="0.2">
      <c r="B15" s="18" t="s">
        <v>12</v>
      </c>
      <c r="C15" s="19">
        <v>27.691800416467959</v>
      </c>
      <c r="D15" s="19">
        <v>57.823115294448009</v>
      </c>
      <c r="E15" s="19">
        <v>77.756263193796329</v>
      </c>
      <c r="F15" s="19">
        <v>48.337451596815924</v>
      </c>
      <c r="G15" s="19">
        <v>62.399295482939813</v>
      </c>
      <c r="H15" s="19">
        <v>93.194783919878788</v>
      </c>
      <c r="I15" s="20">
        <v>255.1180319942209</v>
      </c>
      <c r="J15" s="21">
        <v>47.388465367094653</v>
      </c>
      <c r="K15" s="19">
        <v>47.468524415004765</v>
      </c>
      <c r="L15" s="19">
        <v>47.532343964860019</v>
      </c>
      <c r="M15" s="19">
        <v>79.425877664371427</v>
      </c>
      <c r="N15" s="19">
        <v>51.334347376541729</v>
      </c>
      <c r="O15" s="20">
        <v>182.05921967586178</v>
      </c>
      <c r="P15" s="17"/>
    </row>
    <row r="16" spans="1:16" ht="13.15" customHeight="1" x14ac:dyDescent="0.2">
      <c r="B16" s="18" t="s">
        <v>13</v>
      </c>
      <c r="C16" s="19">
        <v>1089.4838901097171</v>
      </c>
      <c r="D16" s="19">
        <v>1931.8228758307932</v>
      </c>
      <c r="E16" s="19">
        <v>3576.2264378899922</v>
      </c>
      <c r="F16" s="19">
        <v>3088.3721542814478</v>
      </c>
      <c r="G16" s="19">
        <v>3679.9009954129192</v>
      </c>
      <c r="H16" s="19">
        <v>3013.0410831423123</v>
      </c>
      <c r="I16" s="20">
        <v>4247.4826409590896</v>
      </c>
      <c r="J16" s="21">
        <v>1492.1887008754509</v>
      </c>
      <c r="K16" s="19">
        <v>2663.7419574122782</v>
      </c>
      <c r="L16" s="19">
        <v>2590.3467619085145</v>
      </c>
      <c r="M16" s="19">
        <v>3595.0704711960716</v>
      </c>
      <c r="N16" s="19">
        <v>3476.4276088905799</v>
      </c>
      <c r="O16" s="20">
        <v>3331.2103350869993</v>
      </c>
      <c r="P16" s="17"/>
    </row>
    <row r="17" spans="2:16" ht="26.45" customHeight="1" x14ac:dyDescent="0.2">
      <c r="B17" s="22" t="s">
        <v>14</v>
      </c>
      <c r="C17" s="23">
        <f t="shared" ref="C17:O17" si="0">SUM(C11:C16)</f>
        <v>2071.0216698521963</v>
      </c>
      <c r="D17" s="23">
        <f t="shared" si="0"/>
        <v>4027.6679656673787</v>
      </c>
      <c r="E17" s="23">
        <f t="shared" si="0"/>
        <v>6484.2364651141788</v>
      </c>
      <c r="F17" s="23">
        <f t="shared" si="0"/>
        <v>6146.0487106547062</v>
      </c>
      <c r="G17" s="23">
        <f t="shared" si="0"/>
        <v>6499.5327047005821</v>
      </c>
      <c r="H17" s="23">
        <f t="shared" si="0"/>
        <v>7061.8684346944319</v>
      </c>
      <c r="I17" s="24">
        <f t="shared" si="0"/>
        <v>8437.0392170138512</v>
      </c>
      <c r="J17" s="25">
        <f t="shared" si="0"/>
        <v>2949.6467977209595</v>
      </c>
      <c r="K17" s="25">
        <f t="shared" si="0"/>
        <v>5295.0170594303627</v>
      </c>
      <c r="L17" s="25">
        <f t="shared" si="0"/>
        <v>5194.2775249313399</v>
      </c>
      <c r="M17" s="25">
        <f t="shared" si="0"/>
        <v>6327.4316272396718</v>
      </c>
      <c r="N17" s="25">
        <f t="shared" si="0"/>
        <v>6648.1524642423383</v>
      </c>
      <c r="O17" s="24">
        <f t="shared" si="0"/>
        <v>6661.1952964286556</v>
      </c>
      <c r="P17" s="17"/>
    </row>
    <row r="18" spans="2:16" ht="17.45" customHeight="1" x14ac:dyDescent="0.2">
      <c r="B18" s="26" t="s">
        <v>15</v>
      </c>
      <c r="C18" s="27"/>
      <c r="D18" s="27"/>
      <c r="E18" s="27"/>
      <c r="F18" s="27"/>
      <c r="G18" s="27"/>
      <c r="H18" s="27"/>
      <c r="I18" s="28"/>
      <c r="J18" s="29"/>
      <c r="K18" s="27"/>
      <c r="L18" s="27"/>
      <c r="M18" s="27"/>
      <c r="N18" s="27"/>
      <c r="O18" s="28"/>
      <c r="P18" s="17"/>
    </row>
    <row r="19" spans="2:16" ht="13.15" customHeight="1" x14ac:dyDescent="0.2">
      <c r="B19" s="30" t="s">
        <v>8</v>
      </c>
      <c r="C19" s="31">
        <f t="shared" ref="C19:C24" si="1">C11/$C$17</f>
        <v>0.26627836860211762</v>
      </c>
      <c r="D19" s="31">
        <f t="shared" ref="D19:D24" si="2">D11/$D$17</f>
        <v>0.27462393133155838</v>
      </c>
      <c r="E19" s="31">
        <f t="shared" ref="E19:E24" si="3">E11/$E$17</f>
        <v>0.28047702094616073</v>
      </c>
      <c r="F19" s="31">
        <f t="shared" ref="F19:F24" si="4">F11/$F$17</f>
        <v>0.30934063376359316</v>
      </c>
      <c r="G19" s="31">
        <f t="shared" ref="G19:G24" si="5">G11/$G$17</f>
        <v>0.2551782157931704</v>
      </c>
      <c r="H19" s="31">
        <f t="shared" ref="H19:H24" si="6">H11/$H$17</f>
        <v>0.37030963183606669</v>
      </c>
      <c r="I19" s="32">
        <f t="shared" ref="I19:I24" si="7">I11/$I$17</f>
        <v>0.30377150289779503</v>
      </c>
      <c r="J19" s="33">
        <f t="shared" ref="J19:J24" si="8">J11/$J$17</f>
        <v>0.22437861786239294</v>
      </c>
      <c r="K19" s="31">
        <f t="shared" ref="K19:K24" si="9">K11/$K$17</f>
        <v>0.31141799859327962</v>
      </c>
      <c r="L19" s="31">
        <f t="shared" ref="L19:L24" si="10">L11/$L$17</f>
        <v>0.2957529180229273</v>
      </c>
      <c r="M19" s="31">
        <f t="shared" ref="M19:M24" si="11">M11/$M$17</f>
        <v>0.26534640756296973</v>
      </c>
      <c r="N19" s="31">
        <f t="shared" ref="N19:N24" si="12">N11/$N$17</f>
        <v>0.32161236047613423</v>
      </c>
      <c r="O19" s="32">
        <f t="shared" ref="O19:O24" si="13">O11/$O$17</f>
        <v>0.26961378808124198</v>
      </c>
      <c r="P19" s="4"/>
    </row>
    <row r="20" spans="2:16" ht="13.15" customHeight="1" x14ac:dyDescent="0.2">
      <c r="B20" s="30" t="s">
        <v>9</v>
      </c>
      <c r="C20" s="31">
        <f t="shared" si="1"/>
        <v>8.6591267806074304E-2</v>
      </c>
      <c r="D20" s="31">
        <f t="shared" si="2"/>
        <v>9.2759818518090426E-2</v>
      </c>
      <c r="E20" s="31">
        <f t="shared" si="3"/>
        <v>6.9375697810347622E-2</v>
      </c>
      <c r="F20" s="31">
        <f t="shared" si="4"/>
        <v>8.0150051899034541E-2</v>
      </c>
      <c r="G20" s="31">
        <f t="shared" si="5"/>
        <v>6.3413412021675775E-2</v>
      </c>
      <c r="H20" s="31">
        <f t="shared" si="6"/>
        <v>9.4790504660094491E-2</v>
      </c>
      <c r="I20" s="32">
        <f t="shared" si="7"/>
        <v>6.1138750972199105E-2</v>
      </c>
      <c r="J20" s="33">
        <f t="shared" si="8"/>
        <v>8.7973351928580509E-2</v>
      </c>
      <c r="K20" s="31">
        <f t="shared" si="9"/>
        <v>7.691972418742711E-2</v>
      </c>
      <c r="L20" s="31">
        <f t="shared" si="10"/>
        <v>9.5273472726715283E-2</v>
      </c>
      <c r="M20" s="31">
        <f t="shared" si="11"/>
        <v>4.4452343505549476E-2</v>
      </c>
      <c r="N20" s="31">
        <f t="shared" si="12"/>
        <v>7.3355057980188793E-2</v>
      </c>
      <c r="O20" s="32">
        <f t="shared" si="13"/>
        <v>7.3780111257425687E-2</v>
      </c>
    </row>
    <row r="21" spans="2:16" ht="13.15" customHeight="1" x14ac:dyDescent="0.2">
      <c r="B21" s="30" t="s">
        <v>10</v>
      </c>
      <c r="C21" s="31">
        <f t="shared" si="1"/>
        <v>8.3515125520807448E-2</v>
      </c>
      <c r="D21" s="31">
        <f t="shared" si="2"/>
        <v>8.4647649613843565E-2</v>
      </c>
      <c r="E21" s="31">
        <f t="shared" si="3"/>
        <v>6.2295544312168924E-2</v>
      </c>
      <c r="F21" s="31">
        <f t="shared" si="4"/>
        <v>8.3698354657167559E-2</v>
      </c>
      <c r="G21" s="31">
        <f t="shared" si="5"/>
        <v>7.1027006284558367E-2</v>
      </c>
      <c r="H21" s="31">
        <f t="shared" si="6"/>
        <v>7.0170887910394386E-2</v>
      </c>
      <c r="I21" s="32">
        <f t="shared" si="7"/>
        <v>4.8522427720948599E-2</v>
      </c>
      <c r="J21" s="33">
        <f t="shared" si="8"/>
        <v>0.10580692072724304</v>
      </c>
      <c r="K21" s="31">
        <f t="shared" si="9"/>
        <v>6.1642386783729047E-2</v>
      </c>
      <c r="L21" s="31">
        <f t="shared" si="10"/>
        <v>8.029442133377751E-2</v>
      </c>
      <c r="M21" s="31">
        <f t="shared" si="11"/>
        <v>7.2784548665397075E-2</v>
      </c>
      <c r="N21" s="31">
        <f t="shared" si="12"/>
        <v>5.5785789915259489E-2</v>
      </c>
      <c r="O21" s="32">
        <f t="shared" si="13"/>
        <v>8.1442100157688671E-2</v>
      </c>
    </row>
    <row r="22" spans="2:16" ht="13.15" customHeight="1" x14ac:dyDescent="0.2">
      <c r="B22" s="30" t="s">
        <v>11</v>
      </c>
      <c r="C22" s="31">
        <f t="shared" si="1"/>
        <v>2.4183079156934222E-2</v>
      </c>
      <c r="D22" s="31">
        <f t="shared" si="2"/>
        <v>5.3974058760629211E-2</v>
      </c>
      <c r="E22" s="31">
        <f t="shared" si="3"/>
        <v>2.4333931752167134E-2</v>
      </c>
      <c r="F22" s="31">
        <f t="shared" si="4"/>
        <v>1.6448976957792141E-2</v>
      </c>
      <c r="G22" s="31">
        <f t="shared" si="5"/>
        <v>3.4601465879574203E-2</v>
      </c>
      <c r="H22" s="31">
        <f t="shared" si="6"/>
        <v>2.4868633279293392E-2</v>
      </c>
      <c r="I22" s="32">
        <f t="shared" si="7"/>
        <v>5.2896612710129562E-2</v>
      </c>
      <c r="J22" s="33">
        <f t="shared" si="8"/>
        <v>5.988805143018968E-2</v>
      </c>
      <c r="K22" s="31">
        <f t="shared" si="9"/>
        <v>3.798934333871419E-2</v>
      </c>
      <c r="L22" s="31">
        <f t="shared" si="10"/>
        <v>2.0835875114720442E-2</v>
      </c>
      <c r="M22" s="31">
        <f t="shared" si="11"/>
        <v>3.6691918817369044E-2</v>
      </c>
      <c r="N22" s="31">
        <f t="shared" si="12"/>
        <v>1.860884744144321E-2</v>
      </c>
      <c r="O22" s="32">
        <f t="shared" si="13"/>
        <v>4.7740708073459058E-2</v>
      </c>
    </row>
    <row r="23" spans="2:16" ht="13.15" customHeight="1" x14ac:dyDescent="0.2">
      <c r="B23" s="30" t="s">
        <v>12</v>
      </c>
      <c r="C23" s="31">
        <f t="shared" si="1"/>
        <v>1.3371081925204701E-2</v>
      </c>
      <c r="D23" s="31">
        <f t="shared" si="2"/>
        <v>1.4356475207823344E-2</v>
      </c>
      <c r="E23" s="31">
        <f t="shared" si="3"/>
        <v>1.1991583529091292E-2</v>
      </c>
      <c r="F23" s="31">
        <f t="shared" si="4"/>
        <v>7.8648012523914387E-3</v>
      </c>
      <c r="G23" s="31">
        <f t="shared" si="5"/>
        <v>9.6005818137989349E-3</v>
      </c>
      <c r="H23" s="31">
        <f t="shared" si="6"/>
        <v>1.3196901752235963E-2</v>
      </c>
      <c r="I23" s="32">
        <f t="shared" si="7"/>
        <v>3.0237862528807311E-2</v>
      </c>
      <c r="J23" s="33">
        <f t="shared" si="8"/>
        <v>1.606581011791286E-2</v>
      </c>
      <c r="K23" s="31">
        <f t="shared" si="9"/>
        <v>8.9647538208519808E-3</v>
      </c>
      <c r="L23" s="31">
        <f t="shared" si="10"/>
        <v>9.1509057297604283E-3</v>
      </c>
      <c r="M23" s="31">
        <f t="shared" si="11"/>
        <v>1.2552625195101601E-2</v>
      </c>
      <c r="N23" s="31">
        <f t="shared" si="12"/>
        <v>7.7215959851474449E-3</v>
      </c>
      <c r="O23" s="32">
        <f t="shared" si="13"/>
        <v>2.733131391200485E-2</v>
      </c>
    </row>
    <row r="24" spans="2:16" ht="13.15" customHeight="1" x14ac:dyDescent="0.2">
      <c r="B24" s="34" t="s">
        <v>13</v>
      </c>
      <c r="C24" s="35">
        <f t="shared" si="1"/>
        <v>0.52606107698886162</v>
      </c>
      <c r="D24" s="35">
        <f t="shared" si="2"/>
        <v>0.47963806656805508</v>
      </c>
      <c r="E24" s="35">
        <f t="shared" si="3"/>
        <v>0.55152622165006437</v>
      </c>
      <c r="F24" s="35">
        <f t="shared" si="4"/>
        <v>0.5024971814700212</v>
      </c>
      <c r="G24" s="35">
        <f t="shared" si="5"/>
        <v>0.56617931820722234</v>
      </c>
      <c r="H24" s="35">
        <f t="shared" si="6"/>
        <v>0.42666344056191513</v>
      </c>
      <c r="I24" s="36">
        <f t="shared" si="7"/>
        <v>0.50343284317012038</v>
      </c>
      <c r="J24" s="37">
        <f t="shared" si="8"/>
        <v>0.50588724793368089</v>
      </c>
      <c r="K24" s="35">
        <f t="shared" si="9"/>
        <v>0.5030657932759981</v>
      </c>
      <c r="L24" s="35">
        <f t="shared" si="10"/>
        <v>0.498692407072099</v>
      </c>
      <c r="M24" s="35">
        <f t="shared" si="11"/>
        <v>0.56817215625361306</v>
      </c>
      <c r="N24" s="35">
        <f t="shared" si="12"/>
        <v>0.52291634820182686</v>
      </c>
      <c r="O24" s="36">
        <f t="shared" si="13"/>
        <v>0.50009197851817977</v>
      </c>
    </row>
    <row r="25" spans="2:16" x14ac:dyDescent="0.25">
      <c r="B25" s="38"/>
      <c r="C25" s="39"/>
      <c r="D25" s="39"/>
    </row>
    <row r="27" spans="2:16" ht="32.25" customHeight="1" x14ac:dyDescent="0.2"/>
    <row r="28" spans="2:16" ht="19.5" customHeight="1" x14ac:dyDescent="0.2">
      <c r="P28" s="4"/>
    </row>
    <row r="29" spans="2:16" ht="27" customHeight="1" x14ac:dyDescent="0.2">
      <c r="P29" s="4"/>
    </row>
    <row r="30" spans="2:16" ht="34.5" customHeight="1" x14ac:dyDescent="0.2">
      <c r="P30" s="12"/>
    </row>
    <row r="31" spans="2:16" ht="13.15" customHeight="1" x14ac:dyDescent="0.2">
      <c r="P31" s="17"/>
    </row>
    <row r="32" spans="2:16" ht="13.15" customHeight="1" x14ac:dyDescent="0.2">
      <c r="P32" s="17"/>
    </row>
    <row r="33" spans="16:16" ht="13.15" customHeight="1" x14ac:dyDescent="0.2">
      <c r="P33" s="17"/>
    </row>
    <row r="34" spans="16:16" ht="13.15" customHeight="1" x14ac:dyDescent="0.2">
      <c r="P34" s="17"/>
    </row>
    <row r="35" spans="16:16" ht="27" customHeight="1" x14ac:dyDescent="0.2">
      <c r="P35" s="17"/>
    </row>
    <row r="36" spans="16:16" ht="15" customHeight="1" x14ac:dyDescent="0.2">
      <c r="P36" s="17"/>
    </row>
    <row r="37" spans="16:16" ht="13.15" customHeight="1" x14ac:dyDescent="0.2">
      <c r="P37" s="4"/>
    </row>
    <row r="38" spans="16:16" ht="13.15" customHeight="1" x14ac:dyDescent="0.2"/>
    <row r="39" spans="16:16" ht="13.15" customHeight="1" x14ac:dyDescent="0.2"/>
    <row r="40" spans="16:16" ht="13.15" customHeight="1" x14ac:dyDescent="0.2"/>
  </sheetData>
  <mergeCells count="2">
    <mergeCell ref="C9:I9"/>
    <mergeCell ref="J9:O9"/>
  </mergeCells>
  <hyperlinks>
    <hyperlink ref="A1" r:id="rId1" display="https://doi.org/10.1787/18ea27d8-en"/>
    <hyperlink ref="A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A.8 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2019-06-17T09:45:01Z</dcterms:created>
  <dcterms:modified xsi:type="dcterms:W3CDTF">2019-06-18T18:06:36Z</dcterms:modified>
</cp:coreProperties>
</file>