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0" yWindow="0" windowWidth="28800" windowHeight="11925"/>
  </bookViews>
  <sheets>
    <sheet name="Figure 2.14" sheetId="1" r:id="rId1"/>
  </sheets>
  <calcPr calcId="162913"/>
</workbook>
</file>

<file path=xl/calcChain.xml><?xml version="1.0" encoding="utf-8"?>
<calcChain xmlns="http://schemas.openxmlformats.org/spreadsheetml/2006/main">
  <c r="N39" i="1" l="1"/>
  <c r="N34" i="1"/>
  <c r="O35" i="1" s="1"/>
  <c r="M34" i="1"/>
  <c r="N35" i="1" s="1"/>
  <c r="L34" i="1"/>
  <c r="L35" i="1" s="1"/>
  <c r="K34" i="1"/>
  <c r="J34" i="1"/>
  <c r="K35" i="1" s="1"/>
  <c r="I34" i="1"/>
  <c r="J35" i="1" s="1"/>
  <c r="H34" i="1"/>
  <c r="H35" i="1" s="1"/>
  <c r="G34" i="1"/>
  <c r="F34" i="1"/>
  <c r="G35" i="1" s="1"/>
  <c r="E34" i="1"/>
  <c r="F35" i="1" s="1"/>
  <c r="D34" i="1"/>
  <c r="D35" i="1" s="1"/>
  <c r="C34" i="1"/>
  <c r="E35" i="1" l="1"/>
  <c r="I35" i="1"/>
  <c r="M35" i="1"/>
</calcChain>
</file>

<file path=xl/sharedStrings.xml><?xml version="1.0" encoding="utf-8"?>
<sst xmlns="http://schemas.openxmlformats.org/spreadsheetml/2006/main" count="28" uniqueCount="26">
  <si>
    <t>Chapter 2</t>
  </si>
  <si>
    <t>Figure 2.14. Aid-for-trade commitments by category</t>
  </si>
  <si>
    <t>USD billion, constant price 2017</t>
  </si>
  <si>
    <t>Source: OECD-DAC CRS: aid activity database (2018), DOI: http://dx.doi.org/10.1787/data-00061-en,
(accessed 04 April 2019).</t>
  </si>
  <si>
    <t>Category</t>
  </si>
  <si>
    <t>2002-05 avg.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</si>
  <si>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</si>
  <si>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</si>
  <si>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</si>
  <si>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</si>
  <si>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</si>
  <si>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</si>
  <si>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</si>
  <si>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</si>
  <si>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</si>
  <si>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</si>
  <si>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</si>
  <si>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</si>
  <si>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Economic Infrastructure</t>
  </si>
  <si>
    <t>Productive capacity</t>
  </si>
  <si>
    <t>Trade policy and regulations &amp; Trade-related adjustment</t>
  </si>
  <si>
    <t>Total aid for trade</t>
  </si>
  <si>
    <t>Growth rate total AFT</t>
  </si>
  <si>
    <t>Aid for Trade at a Glance 2019 - © OECD 2019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</si>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</sst>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1" fillId="2" borderId="0" xfId="0" applyFont="1" applyFill="1"/>
    <xf numFmtId="2" fontId="0" fillId="0" borderId="0" xfId="0" applyNumberFormat="1"/>
    <xf numFmtId="164" fontId="0" fillId="0" borderId="0" xfId="0" applyNumberFormat="1"/>
    <xf numFmtId="0" fontId="2" fillId="2" borderId="0" xfId="0" applyFont="1" applyFill="1" applyAlignment="1">
      <alignment horizontal="left" wrapText="1"/>
    </xf>
    <xf numFmtId="0" fontId="3" fillId="3" borderId="0" xfId="0" applyFont="1" applyFill="1" applyAlignment="1"/>
    <xf numFmtId="0" fontId="4" fillId="3" borderId="0" xfId="1" applyFill="1" applyAlignment="1"/>
  </cellXfs>
  <cellStyles count="2">
    <cellStyle name="Hyperlink" xfId="1" builtinId="8"/>
    <cellStyle name="Normal" xfId="0" builtinId="0"/>
  </cellStyles>
  <dxfs count="13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323288475549075E-2"/>
          <c:y val="4.7783600968536129E-2"/>
          <c:w val="0.89313033536277442"/>
          <c:h val="0.637654976794782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2.14'!$B$31</c:f>
              <c:strCache>
                <c:ptCount val="1"/>
                <c:pt idx="0">
                  <c:v>Economic Infrastructure</c:v>
                </c:pt>
              </c:strCache>
            </c:strRef>
          </c:tx>
          <c:invertIfNegative val="0"/>
          <c:cat>
            <c:strRef>
              <c:f>'Figure 2.14'!$C$30:$O$30</c:f>
              <c:strCache>
                <c:ptCount val="13"/>
                <c:pt idx="0">
                  <c:v>2002-05 avg.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'Figure 2.14'!$C$31:$O$31</c:f>
              <c:numCache>
                <c:formatCode>0.00</c:formatCode>
                <c:ptCount val="13"/>
                <c:pt idx="0">
                  <c:v>10.30614516076597</c:v>
                </c:pt>
                <c:pt idx="1">
                  <c:v>11.101391635695803</c:v>
                </c:pt>
                <c:pt idx="2">
                  <c:v>12.565982703588212</c:v>
                </c:pt>
                <c:pt idx="3">
                  <c:v>15.526450665751348</c:v>
                </c:pt>
                <c:pt idx="4">
                  <c:v>16.092797339112135</c:v>
                </c:pt>
                <c:pt idx="5">
                  <c:v>15.054618616219846</c:v>
                </c:pt>
                <c:pt idx="6">
                  <c:v>17.830074454744452</c:v>
                </c:pt>
                <c:pt idx="7">
                  <c:v>19.139906200049676</c:v>
                </c:pt>
                <c:pt idx="8">
                  <c:v>18.268737460873567</c:v>
                </c:pt>
                <c:pt idx="9">
                  <c:v>20.338950725142904</c:v>
                </c:pt>
                <c:pt idx="10">
                  <c:v>21.46969511767384</c:v>
                </c:pt>
                <c:pt idx="11">
                  <c:v>18.14659176265263</c:v>
                </c:pt>
                <c:pt idx="12">
                  <c:v>23.487297113218457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8F-402D-AED0-89B7F3B42719}"/>
            </c:ext>
          </c:extLst>
        </c:ser>
        <c:ser>
          <c:idx val="1"/>
          <c:order val="1"/>
          <c:tx>
            <c:strRef>
              <c:f>'Figure 2.14'!$B$32</c:f>
              <c:strCache>
                <c:ptCount val="1"/>
                <c:pt idx="0">
                  <c:v>Productive capacity</c:v>
                </c:pt>
              </c:strCache>
            </c:strRef>
          </c:tx>
          <c:invertIfNegative val="0"/>
          <c:cat>
            <c:strRef>
              <c:f>'Figure 2.14'!$C$30:$O$30</c:f>
              <c:strCache>
                <c:ptCount val="13"/>
                <c:pt idx="0">
                  <c:v>2002-05 avg.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'Figure 2.14'!$C$32:$O$32</c:f>
              <c:numCache>
                <c:formatCode>0.00</c:formatCode>
                <c:ptCount val="13"/>
                <c:pt idx="0">
                  <c:v>12.105431676109568</c:v>
                </c:pt>
                <c:pt idx="1">
                  <c:v>13.317430718677924</c:v>
                </c:pt>
                <c:pt idx="2">
                  <c:v>14.897827583050379</c:v>
                </c:pt>
                <c:pt idx="3">
                  <c:v>20.833779274405</c:v>
                </c:pt>
                <c:pt idx="4">
                  <c:v>20.389133554242502</c:v>
                </c:pt>
                <c:pt idx="5">
                  <c:v>24.245265346392088</c:v>
                </c:pt>
                <c:pt idx="6">
                  <c:v>21.154297512579934</c:v>
                </c:pt>
                <c:pt idx="7">
                  <c:v>27.586643467778334</c:v>
                </c:pt>
                <c:pt idx="8">
                  <c:v>31.448619594372943</c:v>
                </c:pt>
                <c:pt idx="9">
                  <c:v>28.893684325061436</c:v>
                </c:pt>
                <c:pt idx="10">
                  <c:v>33.70918916569731</c:v>
                </c:pt>
                <c:pt idx="11">
                  <c:v>32.44770292313445</c:v>
                </c:pt>
                <c:pt idx="12">
                  <c:v>32.859747094765993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8F-402D-AED0-89B7F3B42719}"/>
            </c:ext>
          </c:extLst>
        </c:ser>
        <c:ser>
          <c:idx val="2"/>
          <c:order val="2"/>
          <c:tx>
            <c:strRef>
              <c:f>'Figure 2.14'!$B$33</c:f>
              <c:strCache>
                <c:ptCount val="1"/>
                <c:pt idx="0">
                  <c:v>Trade policy and regulations &amp; Trade-related adjustment</c:v>
                </c:pt>
              </c:strCache>
            </c:strRef>
          </c:tx>
          <c:invertIfNegative val="0"/>
          <c:cat>
            <c:strRef>
              <c:f>'Figure 2.14'!$C$30:$O$30</c:f>
              <c:strCache>
                <c:ptCount val="13"/>
                <c:pt idx="0">
                  <c:v>2002-05 avg.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'Figure 2.14'!$C$33:$O$33</c:f>
              <c:numCache>
                <c:formatCode>0.00</c:formatCode>
                <c:ptCount val="13"/>
                <c:pt idx="0">
                  <c:v>0.74883885167066533</c:v>
                </c:pt>
                <c:pt idx="1">
                  <c:v>1.122596419463137</c:v>
                </c:pt>
                <c:pt idx="2">
                  <c:v>0.85771807996634464</c:v>
                </c:pt>
                <c:pt idx="3">
                  <c:v>1.1006997469974242</c:v>
                </c:pt>
                <c:pt idx="4">
                  <c:v>1.3695918947878358</c:v>
                </c:pt>
                <c:pt idx="5">
                  <c:v>1.2992348805293994</c:v>
                </c:pt>
                <c:pt idx="6">
                  <c:v>1.328902503719116</c:v>
                </c:pt>
                <c:pt idx="7">
                  <c:v>1.3708566377605897</c:v>
                </c:pt>
                <c:pt idx="8">
                  <c:v>1.4605337484601137</c:v>
                </c:pt>
                <c:pt idx="9">
                  <c:v>0.926476621203567</c:v>
                </c:pt>
                <c:pt idx="10">
                  <c:v>1.0898572655232859</c:v>
                </c:pt>
                <c:pt idx="11">
                  <c:v>0.99341991741801605</c:v>
                </c:pt>
                <c:pt idx="12">
                  <c:v>1.4127980236795203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8F-402D-AED0-89B7F3B42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932160"/>
        <c:axId val="155933696"/>
      </c:barChart>
      <c:lineChart>
        <c:grouping val="standard"/>
        <c:varyColors val="0"/>
        <c:ser>
          <c:idx val="3"/>
          <c:order val="3"/>
          <c:tx>
            <c:strRef>
              <c:f>'Figure 2.14'!$B$35</c:f>
              <c:strCache>
                <c:ptCount val="1"/>
                <c:pt idx="0">
                  <c:v>Growth rate total AFT</c:v>
                </c:pt>
              </c:strCache>
            </c:strRef>
          </c:tx>
          <c:marker>
            <c:symbol val="none"/>
          </c:marker>
          <c:cat>
            <c:strRef>
              <c:f>'Figure 2.14'!$C$30:$O$30</c:f>
              <c:strCache>
                <c:ptCount val="13"/>
                <c:pt idx="0">
                  <c:v>2002-05 avg.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'Figure 2.14'!$C$35:$O$35</c:f>
              <c:numCache>
                <c:formatCode>0.0%</c:formatCode>
                <c:ptCount val="13"/>
                <c:pt idx="1">
                  <c:v>0.10280485105749478</c:v>
                </c:pt>
                <c:pt idx="2">
                  <c:v>0.10884710897954707</c:v>
                </c:pt>
                <c:pt idx="3">
                  <c:v>0.32270155770708586</c:v>
                </c:pt>
                <c:pt idx="4">
                  <c:v>1.0426679322981495E-2</c:v>
                </c:pt>
                <c:pt idx="5">
                  <c:v>7.2588785142868331E-2</c:v>
                </c:pt>
                <c:pt idx="6">
                  <c:v>-7.040654581746515E-3</c:v>
                </c:pt>
                <c:pt idx="7">
                  <c:v>0.19309103357843929</c:v>
                </c:pt>
                <c:pt idx="8">
                  <c:v>6.4046790351771909E-2</c:v>
                </c:pt>
                <c:pt idx="9">
                  <c:v>-1.9906626011733406E-2</c:v>
                </c:pt>
                <c:pt idx="10">
                  <c:v>0.12180498565267027</c:v>
                </c:pt>
                <c:pt idx="11">
                  <c:v>-8.3190539131247229E-2</c:v>
                </c:pt>
                <c:pt idx="12">
                  <c:v>0.12010707734719406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8F-402D-AED0-89B7F3B42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937024"/>
        <c:axId val="155935488"/>
      </c:lineChart>
      <c:catAx>
        <c:axId val="155932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933696"/>
        <c:crosses val="autoZero"/>
        <c:auto val="1"/>
        <c:lblAlgn val="ctr"/>
        <c:lblOffset val="100"/>
        <c:noMultiLvlLbl val="0"/>
      </c:catAx>
      <c:valAx>
        <c:axId val="15593369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55932160"/>
        <c:crosses val="autoZero"/>
        <c:crossBetween val="between"/>
      </c:valAx>
      <c:valAx>
        <c:axId val="15593548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crossAx val="155937024"/>
        <c:crosses val="max"/>
        <c:crossBetween val="between"/>
        <c:majorUnit val="0.1"/>
      </c:valAx>
      <c:catAx>
        <c:axId val="155937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93548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3247917122044701"/>
          <c:w val="1"/>
          <c:h val="0.1416977170945949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</xdr:colOff>
      <xdr:row>9</xdr:row>
      <xdr:rowOff>74295</xdr:rowOff>
    </xdr:from>
    <xdr:to>
      <xdr:col>8</xdr:col>
      <xdr:colOff>320040</xdr:colOff>
      <xdr:row>27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43882" displayName="Table43882" ref="B30:O35" totalsRowShown="0">
  <tableColumns count="14">
    <tableColumn id="1" name="Category"/>
    <tableColumn id="2" name="2002-05 avg." dataDxfId="12"/>
    <tableColumn id="3" name="2006" dataDxfId="11"/>
    <tableColumn id="4" name="2007" dataDxfId="10"/>
    <tableColumn id="5" name="2008" dataDxfId="9"/>
    <tableColumn id="6" name="2009" dataDxfId="8"/>
    <tableColumn id="11" name="2010" dataDxfId="7"/>
    <tableColumn id="7" name="2011" dataDxfId="6"/>
    <tableColumn id="8" name="2012" dataDxfId="5"/>
    <tableColumn id="9" name="2013" dataDxfId="4"/>
    <tableColumn id="12" name="2014" dataDxfId="3"/>
    <tableColumn id="10" name="2015" dataDxfId="2"/>
    <tableColumn id="14" name="2016" dataDxfId="1"/>
    <tableColumn id="13" name="2017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9"/>
  <sheetViews>
    <sheetView tabSelected="1" workbookViewId="0"/>
  </sheetViews>
  <sheetFormatPr defaultRowHeight="12.75" x14ac:dyDescent="0.2"/>
  <cols>
    <col min="2" max="2" width="47.140625" bestFit="1" customWidth="1"/>
    <col min="3" max="6" width="13.5703125" customWidth="1"/>
    <col min="8" max="10" width="14.5703125" customWidth="1"/>
    <col min="14" max="14" width="8.7109375" customWidth="1"/>
  </cols>
  <sheetData>
    <row r="1" spans="1:10" s="6" customFormat="1" x14ac:dyDescent="0.2">
      <c r="A1" s="7" t="s">
        <v>23</v>
      </c>
    </row>
    <row r="2" spans="1:10" s="6" customFormat="1" x14ac:dyDescent="0.2">
      <c r="A2" s="6" t="s">
        <v>0</v>
      </c>
      <c r="B2" s="6" t="s">
        <v>1</v>
      </c>
    </row>
    <row r="3" spans="1:10" s="6" customFormat="1" x14ac:dyDescent="0.2">
      <c r="A3" s="6" t="s">
        <v>24</v>
      </c>
    </row>
    <row r="4" spans="1:10" s="6" customFormat="1" x14ac:dyDescent="0.2">
      <c r="A4" s="7" t="s">
        <v>25</v>
      </c>
    </row>
    <row r="5" spans="1:10" s="6" customFormat="1" x14ac:dyDescent="0.2"/>
    <row r="7" spans="1:10" x14ac:dyDescent="0.2">
      <c r="A7" s="1"/>
      <c r="B7" s="1" t="s">
        <v>0</v>
      </c>
      <c r="C7" s="1"/>
      <c r="D7" s="1"/>
      <c r="E7" s="1"/>
      <c r="F7" s="1"/>
      <c r="G7" s="1"/>
      <c r="H7" s="1"/>
      <c r="I7" s="1"/>
      <c r="J7" s="1"/>
    </row>
    <row r="8" spans="1:10" ht="15" x14ac:dyDescent="0.25">
      <c r="A8" s="1"/>
      <c r="B8" s="2" t="s">
        <v>1</v>
      </c>
      <c r="C8" s="1"/>
      <c r="D8" s="1"/>
      <c r="E8" s="1"/>
      <c r="F8" s="1"/>
      <c r="G8" s="1"/>
      <c r="H8" s="1"/>
      <c r="I8" s="1"/>
      <c r="J8" s="1"/>
    </row>
    <row r="9" spans="1:10" x14ac:dyDescent="0.2">
      <c r="A9" s="1"/>
      <c r="B9" s="1" t="s">
        <v>2</v>
      </c>
      <c r="C9" s="1"/>
      <c r="D9" s="1"/>
      <c r="E9" s="1"/>
      <c r="F9" s="1"/>
      <c r="G9" s="1"/>
      <c r="H9" s="1"/>
      <c r="I9" s="1"/>
      <c r="J9" s="1"/>
    </row>
    <row r="10" spans="1:1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7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7" ht="25.15" customHeight="1" x14ac:dyDescent="0.2">
      <c r="A28" s="1"/>
      <c r="B28" s="5" t="s">
        <v>3</v>
      </c>
      <c r="C28" s="5"/>
      <c r="D28" s="5"/>
      <c r="E28" s="5"/>
      <c r="F28" s="5"/>
      <c r="G28" s="5"/>
      <c r="H28" s="5"/>
      <c r="I28" s="5"/>
      <c r="J28" s="1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7" x14ac:dyDescent="0.2"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  <c r="K30" t="s">
        <v>13</v>
      </c>
      <c r="L30" t="s">
        <v>14</v>
      </c>
      <c r="M30" t="s">
        <v>15</v>
      </c>
      <c r="N30" t="s">
        <v>16</v>
      </c>
      <c r="O30" t="s">
        <v>17</v>
      </c>
    </row>
    <row r="31" spans="1:17" x14ac:dyDescent="0.2">
      <c r="B31" t="s">
        <v>18</v>
      </c>
      <c r="C31" s="3">
        <v>10.30614516076597</v>
      </c>
      <c r="D31" s="3">
        <v>11.101391635695803</v>
      </c>
      <c r="E31" s="3">
        <v>12.565982703588212</v>
      </c>
      <c r="F31" s="3">
        <v>15.526450665751348</v>
      </c>
      <c r="G31" s="3">
        <v>16.092797339112135</v>
      </c>
      <c r="H31" s="3">
        <v>15.054618616219846</v>
      </c>
      <c r="I31" s="3">
        <v>17.830074454744452</v>
      </c>
      <c r="J31" s="3">
        <v>19.139906200049676</v>
      </c>
      <c r="K31" s="3">
        <v>18.268737460873567</v>
      </c>
      <c r="L31" s="3">
        <v>20.338950725142904</v>
      </c>
      <c r="M31" s="3">
        <v>21.46969511767384</v>
      </c>
      <c r="N31" s="3">
        <v>18.14659176265263</v>
      </c>
      <c r="O31" s="3">
        <v>23.487297113218457</v>
      </c>
      <c r="Q31" s="4"/>
    </row>
    <row r="32" spans="1:17" x14ac:dyDescent="0.2">
      <c r="B32" t="s">
        <v>19</v>
      </c>
      <c r="C32" s="3">
        <v>12.105431676109568</v>
      </c>
      <c r="D32" s="3">
        <v>13.317430718677924</v>
      </c>
      <c r="E32" s="3">
        <v>14.897827583050379</v>
      </c>
      <c r="F32" s="3">
        <v>20.833779274405</v>
      </c>
      <c r="G32" s="3">
        <v>20.389133554242502</v>
      </c>
      <c r="H32" s="3">
        <v>24.245265346392088</v>
      </c>
      <c r="I32" s="3">
        <v>21.154297512579934</v>
      </c>
      <c r="J32" s="3">
        <v>27.586643467778334</v>
      </c>
      <c r="K32" s="3">
        <v>31.448619594372943</v>
      </c>
      <c r="L32" s="3">
        <v>28.893684325061436</v>
      </c>
      <c r="M32" s="3">
        <v>33.70918916569731</v>
      </c>
      <c r="N32" s="3">
        <v>32.44770292313445</v>
      </c>
      <c r="O32" s="3">
        <v>32.859747094765993</v>
      </c>
      <c r="Q32" s="4"/>
    </row>
    <row r="33" spans="2:17" x14ac:dyDescent="0.2">
      <c r="B33" t="s">
        <v>20</v>
      </c>
      <c r="C33" s="3">
        <v>0.74883885167066533</v>
      </c>
      <c r="D33" s="3">
        <v>1.122596419463137</v>
      </c>
      <c r="E33" s="3">
        <v>0.85771807996634464</v>
      </c>
      <c r="F33" s="3">
        <v>1.1006997469974242</v>
      </c>
      <c r="G33" s="3">
        <v>1.3695918947878358</v>
      </c>
      <c r="H33" s="3">
        <v>1.2992348805293994</v>
      </c>
      <c r="I33" s="3">
        <v>1.328902503719116</v>
      </c>
      <c r="J33" s="3">
        <v>1.3708566377605897</v>
      </c>
      <c r="K33" s="3">
        <v>1.4605337484601137</v>
      </c>
      <c r="L33" s="3">
        <v>0.926476621203567</v>
      </c>
      <c r="M33" s="3">
        <v>1.0898572655232859</v>
      </c>
      <c r="N33" s="3">
        <v>0.99341991741801605</v>
      </c>
      <c r="O33" s="3">
        <v>1.4127980236795203</v>
      </c>
      <c r="Q33" s="4"/>
    </row>
    <row r="34" spans="2:17" x14ac:dyDescent="0.2">
      <c r="B34" t="s">
        <v>21</v>
      </c>
      <c r="C34" s="3">
        <f t="shared" ref="C34:N34" si="0">SUM(C31:C33)</f>
        <v>23.160415688546205</v>
      </c>
      <c r="D34" s="3">
        <f t="shared" si="0"/>
        <v>25.541418773836863</v>
      </c>
      <c r="E34" s="3">
        <f t="shared" si="0"/>
        <v>28.321528366604934</v>
      </c>
      <c r="F34" s="3">
        <f t="shared" si="0"/>
        <v>37.460929687153765</v>
      </c>
      <c r="G34" s="3">
        <f t="shared" si="0"/>
        <v>37.851522788142475</v>
      </c>
      <c r="H34" s="3">
        <f t="shared" si="0"/>
        <v>40.599118843141333</v>
      </c>
      <c r="I34" s="3">
        <f t="shared" si="0"/>
        <v>40.313274471043499</v>
      </c>
      <c r="J34" s="3">
        <f t="shared" si="0"/>
        <v>48.097406305588599</v>
      </c>
      <c r="K34" s="3">
        <f t="shared" si="0"/>
        <v>51.177890803706624</v>
      </c>
      <c r="L34" s="3">
        <f t="shared" si="0"/>
        <v>50.159111671407906</v>
      </c>
      <c r="M34" s="3">
        <f t="shared" si="0"/>
        <v>56.268741548894432</v>
      </c>
      <c r="N34" s="3">
        <f t="shared" si="0"/>
        <v>51.587714603205093</v>
      </c>
      <c r="O34" s="3">
        <v>57.783764231217219</v>
      </c>
      <c r="Q34" s="4"/>
    </row>
    <row r="35" spans="2:17" x14ac:dyDescent="0.2">
      <c r="B35" t="s">
        <v>22</v>
      </c>
      <c r="C35" s="3"/>
      <c r="D35" s="4">
        <f t="shared" ref="D35:O35" si="1">(D34-C34)/C34</f>
        <v>0.10280485105749478</v>
      </c>
      <c r="E35" s="4">
        <f t="shared" si="1"/>
        <v>0.10884710897954707</v>
      </c>
      <c r="F35" s="4">
        <f t="shared" si="1"/>
        <v>0.32270155770708586</v>
      </c>
      <c r="G35" s="4">
        <f t="shared" si="1"/>
        <v>1.0426679322981495E-2</v>
      </c>
      <c r="H35" s="4">
        <f t="shared" si="1"/>
        <v>7.2588785142868331E-2</v>
      </c>
      <c r="I35" s="4">
        <f t="shared" si="1"/>
        <v>-7.040654581746515E-3</v>
      </c>
      <c r="J35" s="4">
        <f t="shared" si="1"/>
        <v>0.19309103357843929</v>
      </c>
      <c r="K35" s="4">
        <f t="shared" si="1"/>
        <v>6.4046790351771909E-2</v>
      </c>
      <c r="L35" s="4">
        <f t="shared" si="1"/>
        <v>-1.9906626011733406E-2</v>
      </c>
      <c r="M35" s="4">
        <f t="shared" si="1"/>
        <v>0.12180498565267027</v>
      </c>
      <c r="N35" s="4">
        <f t="shared" si="1"/>
        <v>-8.3190539131247229E-2</v>
      </c>
      <c r="O35" s="4">
        <f t="shared" si="1"/>
        <v>0.12010707734719406</v>
      </c>
      <c r="P35" s="4"/>
    </row>
    <row r="38" spans="2:17" x14ac:dyDescent="0.2">
      <c r="N38">
        <v>57783.764231217217</v>
      </c>
    </row>
    <row r="39" spans="2:17" x14ac:dyDescent="0.2">
      <c r="N39">
        <f>N38/1000</f>
        <v>57.783764231217219</v>
      </c>
    </row>
  </sheetData>
  <mergeCells count="1">
    <mergeCell ref="B28:I28"/>
  </mergeCells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2.14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2019-05-27T12:39:50Z</dcterms:created>
  <dcterms:modified xsi:type="dcterms:W3CDTF">2019-06-18T14:30:49Z</dcterms:modified>
</cp:coreProperties>
</file>