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5" windowHeight="8130" activeTab="0"/>
  </bookViews>
  <sheets>
    <sheet name="Charts 2.5" sheetId="1" r:id="rId1"/>
    <sheet name="Data2.5.1" sheetId="2" r:id="rId2"/>
    <sheet name="Data2.5.2" sheetId="3" r:id="rId3"/>
    <sheet name="Data2.5.3" sheetId="4" r:id="rId4"/>
  </sheets>
  <definedNames/>
  <calcPr fullCalcOnLoad="1"/>
</workbook>
</file>

<file path=xl/comments2.xml><?xml version="1.0" encoding="utf-8"?>
<comments xmlns="http://schemas.openxmlformats.org/spreadsheetml/2006/main">
  <authors>
    <author>MyOECD</author>
  </authors>
  <commentList>
    <comment ref="D61" authorId="0">
      <text>
        <r>
          <rPr>
            <sz val="9"/>
            <rFont val="Tahoma"/>
            <family val="2"/>
          </rPr>
          <t xml:space="preserve">e: Estimate </t>
        </r>
      </text>
    </comment>
    <comment ref="E61" authorId="0">
      <text>
        <r>
          <rPr>
            <sz val="9"/>
            <rFont val="Tahoma"/>
            <family val="2"/>
          </rPr>
          <t xml:space="preserve">e: Estimate </t>
        </r>
      </text>
    </comment>
  </commentList>
</comments>
</file>

<file path=xl/comments4.xml><?xml version="1.0" encoding="utf-8"?>
<comments xmlns="http://schemas.openxmlformats.org/spreadsheetml/2006/main">
  <authors>
    <author>MyOECD</author>
  </authors>
  <commentList>
    <comment ref="B59" authorId="0">
      <text>
        <r>
          <rPr>
            <sz val="9"/>
            <rFont val="Tahoma"/>
            <family val="2"/>
          </rPr>
          <t xml:space="preserve">e: Estimate </t>
        </r>
      </text>
    </comment>
    <comment ref="C59" authorId="0">
      <text>
        <r>
          <rPr>
            <sz val="9"/>
            <rFont val="Tahoma"/>
            <family val="2"/>
          </rPr>
          <t xml:space="preserve">e: Estimate </t>
        </r>
      </text>
    </comment>
  </commentList>
</comments>
</file>

<file path=xl/sharedStrings.xml><?xml version="1.0" encoding="utf-8"?>
<sst xmlns="http://schemas.openxmlformats.org/spreadsheetml/2006/main" count="358" uniqueCount="98">
  <si>
    <t>Australia</t>
  </si>
  <si>
    <t>Japan</t>
  </si>
  <si>
    <t>New Zealand</t>
  </si>
  <si>
    <t>OECD</t>
  </si>
  <si>
    <t>Korea, Rep.</t>
  </si>
  <si>
    <t>Fiji</t>
  </si>
  <si>
    <t>Females</t>
  </si>
  <si>
    <t>Males</t>
  </si>
  <si>
    <t>Underweight (BMI&lt;18.5)</t>
  </si>
  <si>
    <t>Year</t>
  </si>
  <si>
    <t>Overweight (BMI&gt;=25)</t>
  </si>
  <si>
    <t>Brunei Darussalam</t>
  </si>
  <si>
    <t>Asia-16</t>
  </si>
  <si>
    <t>Overweight (BMI≥25)</t>
  </si>
  <si>
    <t>Bangladesh</t>
  </si>
  <si>
    <t>Cambodia</t>
  </si>
  <si>
    <t>China</t>
  </si>
  <si>
    <t>India</t>
  </si>
  <si>
    <t>Indonesia</t>
  </si>
  <si>
    <t>Malaysia</t>
  </si>
  <si>
    <t>Mongolia</t>
  </si>
  <si>
    <t>Myanmar</t>
  </si>
  <si>
    <t>Nepal</t>
  </si>
  <si>
    <t>Pakistan</t>
  </si>
  <si>
    <t>Papua New Guinea</t>
  </si>
  <si>
    <t>Philippines</t>
  </si>
  <si>
    <t>Republic of Korea</t>
  </si>
  <si>
    <t>Singapore</t>
  </si>
  <si>
    <t>Solomon Islands</t>
  </si>
  <si>
    <t>Sri Lanka</t>
  </si>
  <si>
    <t>Thailand</t>
  </si>
  <si>
    <t>Viet Nam</t>
  </si>
  <si>
    <t>Female</t>
  </si>
  <si>
    <t>Male</t>
  </si>
  <si>
    <t>Lao PDR</t>
  </si>
  <si>
    <t>Korea, DPR</t>
  </si>
  <si>
    <t>Change</t>
  </si>
  <si>
    <t>Asia-20</t>
  </si>
  <si>
    <r>
      <t xml:space="preserve">2.5.1 </t>
    </r>
    <r>
      <rPr>
        <b/>
        <sz val="9"/>
        <color indexed="8"/>
        <rFont val="Arial"/>
        <family val="2"/>
      </rPr>
      <t>Adults who are underweight or overweight, latest year available</t>
    </r>
  </si>
  <si>
    <t>2.5.1 Adults who are underweight or overweight, latest year available</t>
  </si>
  <si>
    <t>Austria</t>
  </si>
  <si>
    <t>Belgium</t>
  </si>
  <si>
    <t>Canada</t>
  </si>
  <si>
    <t>Chile</t>
  </si>
  <si>
    <t>Czech Republic</t>
  </si>
  <si>
    <t>Denmark</t>
  </si>
  <si>
    <t>Estonia</t>
  </si>
  <si>
    <t>Finland</t>
  </si>
  <si>
    <t>France</t>
  </si>
  <si>
    <t>Germany</t>
  </si>
  <si>
    <t>Greece</t>
  </si>
  <si>
    <t>Hungary</t>
  </si>
  <si>
    <t>Iceland</t>
  </si>
  <si>
    <t>Ireland</t>
  </si>
  <si>
    <t>Israel</t>
  </si>
  <si>
    <t>Italy</t>
  </si>
  <si>
    <t>Korea</t>
  </si>
  <si>
    <t>Netherlands</t>
  </si>
  <si>
    <t>Norway</t>
  </si>
  <si>
    <t>Poland</t>
  </si>
  <si>
    <t>Portugal</t>
  </si>
  <si>
    <t>Slovak Republic</t>
  </si>
  <si>
    <t>Slovenia</t>
  </si>
  <si>
    <t>Spain</t>
  </si>
  <si>
    <t>Sweden</t>
  </si>
  <si>
    <t>Switzerland</t>
  </si>
  <si>
    <t>Turkey</t>
  </si>
  <si>
    <t>United States</t>
  </si>
  <si>
    <t>Luxembourg</t>
  </si>
  <si>
    <t>Mexico</t>
  </si>
  <si>
    <t>United Kingdom</t>
  </si>
  <si>
    <t>Measured</t>
  </si>
  <si>
    <t>Self-reported</t>
  </si>
  <si>
    <t>Slovakia</t>
  </si>
  <si>
    <t>Source</t>
  </si>
  <si>
    <t>Source, overweight</t>
  </si>
  <si>
    <r>
      <t xml:space="preserve">2.4.2 </t>
    </r>
    <r>
      <rPr>
        <b/>
        <sz val="9"/>
        <color indexed="8"/>
        <rFont val="Arial"/>
        <family val="2"/>
      </rPr>
      <t>Adults who are obese, latest year available</t>
    </r>
  </si>
  <si>
    <t>Country</t>
  </si>
  <si>
    <t>2.5.3 Changes in overweight prevalence, 1990-2009</t>
  </si>
  <si>
    <t>2007-08</t>
  </si>
  <si>
    <t>2005-06</t>
  </si>
  <si>
    <t>1990-94</t>
  </si>
  <si>
    <t>2003-04</t>
  </si>
  <si>
    <t>Source: WHO Global Database on Body Mass Index.</t>
  </si>
  <si>
    <r>
      <t xml:space="preserve">Source: </t>
    </r>
    <r>
      <rPr>
        <sz val="8"/>
        <color indexed="8"/>
        <rFont val="Arial"/>
        <family val="2"/>
      </rPr>
      <t>WHO Global Database on Body Mass Index.</t>
    </r>
  </si>
  <si>
    <t>2006-07</t>
  </si>
  <si>
    <t>Asia-15/20</t>
  </si>
  <si>
    <r>
      <t>2.5.2 Changes in overweight prevalence</t>
    </r>
    <r>
      <rPr>
        <b/>
        <sz val="9"/>
        <color indexed="8"/>
        <rFont val="Arial"/>
        <family val="2"/>
      </rPr>
      <t>, 1990-2009</t>
    </r>
  </si>
  <si>
    <r>
      <t xml:space="preserve">2.5.3 </t>
    </r>
    <r>
      <rPr>
        <b/>
        <sz val="9"/>
        <color indexed="8"/>
        <rFont val="Arial"/>
        <family val="2"/>
      </rPr>
      <t>Adults who are obese, latest year available</t>
    </r>
  </si>
  <si>
    <r>
      <rPr>
        <i/>
        <sz val="8"/>
        <color indexed="8"/>
        <rFont val="Arial"/>
        <family val="2"/>
      </rPr>
      <t>Source:</t>
    </r>
    <r>
      <rPr>
        <sz val="8"/>
        <color indexed="8"/>
        <rFont val="Arial"/>
        <family val="2"/>
      </rPr>
      <t xml:space="preserve"> OECD Health Statistics 2014; WHO Global Database on Body Mass Index; WHO Global Infobase.</t>
    </r>
  </si>
  <si>
    <r>
      <rPr>
        <i/>
        <sz val="8"/>
        <color indexed="8"/>
        <rFont val="Arial"/>
        <family val="2"/>
      </rPr>
      <t>Source:</t>
    </r>
    <r>
      <rPr>
        <sz val="8"/>
        <color indexed="8"/>
        <rFont val="Arial"/>
        <family val="2"/>
      </rPr>
      <t xml:space="preserve"> OECD Health Statistics 2014; WHO Infobase.</t>
    </r>
  </si>
  <si>
    <t>Source: OECD Health Statistics 2014; WHO Global Database on Body Mass Index; WHO Global Infobase.</t>
  </si>
  <si>
    <t>Source: OECD Health Statistics 2014; WHO Infobase.</t>
  </si>
  <si>
    <t>Health at a Glance: Asia/Pacific 2014 - © OECD 01-01-2014</t>
  </si>
  <si>
    <t>Chapter 2</t>
  </si>
  <si>
    <t>Adult under and overweight</t>
  </si>
  <si>
    <t>Version PAC - Last updated: 29-Sep-2014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</si>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</sst>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0"/>
    <numFmt numFmtId="173" formatCode="0.0000"/>
    <numFmt numFmtId="174" formatCode="0.000"/>
    <numFmt numFmtId="175" formatCode="0.0"/>
    <numFmt numFmtId="176" formatCode="0.000000"/>
    <numFmt numFmtId="177" formatCode="0.0%"/>
    <numFmt numFmtId="178" formatCode="&quot;Yes&quot;;&quot;Yes&quot;;&quot;No&quot;"/>
    <numFmt numFmtId="179" formatCode="&quot;True&quot;;&quot;True&quot;;&quot;False&quot;"/>
    <numFmt numFmtId="180" formatCode="&quot;On&quot;;&quot;On&quot;;&quot;Off&quot;"/>
    <numFmt numFmtId="181" formatCode="[$€-2]\ #,##0.00_);[Red]\([$€-2]\ #,##0.00\)"/>
  </numFmts>
  <fonts count="52">
    <font>
      <sz val="10"/>
      <color theme="1"/>
      <name val="Arial"/>
      <family val="2"/>
    </font>
    <font>
      <sz val="10"/>
      <color indexed="8"/>
      <name val="Arial"/>
      <family val="2"/>
    </font>
    <font>
      <sz val="8"/>
      <color indexed="8"/>
      <name val="Arial"/>
      <family val="2"/>
    </font>
    <font>
      <sz val="8"/>
      <name val="Arial"/>
      <family val="2"/>
    </font>
    <font>
      <b/>
      <sz val="9"/>
      <color indexed="8"/>
      <name val="Arial"/>
      <family val="2"/>
    </font>
    <font>
      <i/>
      <sz val="8"/>
      <color indexed="8"/>
      <name val="Arial"/>
      <family val="2"/>
    </font>
    <font>
      <sz val="10"/>
      <name val="Arial"/>
      <family val="2"/>
    </font>
    <font>
      <sz val="9"/>
      <name val="Tahoma"/>
      <family val="2"/>
    </font>
    <font>
      <sz val="10"/>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family val="2"/>
    </font>
    <font>
      <b/>
      <sz val="8"/>
      <color indexed="8"/>
      <name val="Arial"/>
      <family val="2"/>
    </font>
    <font>
      <u val="single"/>
      <sz val="10"/>
      <color indexed="12"/>
      <name val="Arial"/>
      <family val="2"/>
    </font>
    <font>
      <sz val="5.2"/>
      <color indexed="8"/>
      <name val="Arial"/>
      <family val="2"/>
    </font>
    <font>
      <sz val="7.75"/>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sz val="8"/>
      <color theme="1"/>
      <name val="Arial"/>
      <family val="2"/>
    </font>
    <font>
      <b/>
      <sz val="8"/>
      <color theme="1"/>
      <name val="Arial"/>
      <family val="2"/>
    </font>
    <font>
      <b/>
      <sz val="9"/>
      <color theme="1"/>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4">
    <xf numFmtId="0" fontId="0" fillId="0" borderId="0" xfId="0" applyAlignment="1">
      <alignment/>
    </xf>
    <xf numFmtId="0" fontId="45" fillId="0" borderId="0" xfId="0" applyFont="1" applyAlignment="1">
      <alignment/>
    </xf>
    <xf numFmtId="0" fontId="47" fillId="0" borderId="0" xfId="0" applyFont="1" applyAlignment="1">
      <alignment/>
    </xf>
    <xf numFmtId="0" fontId="3" fillId="0" borderId="0" xfId="0" applyFont="1" applyAlignment="1">
      <alignment horizontal="center"/>
    </xf>
    <xf numFmtId="0" fontId="45" fillId="0" borderId="0" xfId="0" applyFont="1" applyAlignment="1">
      <alignment horizontal="center"/>
    </xf>
    <xf numFmtId="0" fontId="0" fillId="0" borderId="0" xfId="0" applyAlignment="1">
      <alignment horizontal="center"/>
    </xf>
    <xf numFmtId="175" fontId="0" fillId="0" borderId="0" xfId="0" applyNumberFormat="1" applyAlignment="1">
      <alignment horizontal="center"/>
    </xf>
    <xf numFmtId="0" fontId="0" fillId="0" borderId="0" xfId="0" applyBorder="1" applyAlignment="1">
      <alignment/>
    </xf>
    <xf numFmtId="0" fontId="45" fillId="0" borderId="0" xfId="0" applyFont="1" applyBorder="1" applyAlignment="1">
      <alignment/>
    </xf>
    <xf numFmtId="0" fontId="45" fillId="0" borderId="0" xfId="0" applyFont="1" applyAlignment="1">
      <alignment wrapText="1"/>
    </xf>
    <xf numFmtId="175" fontId="45" fillId="0" borderId="10" xfId="0" applyNumberFormat="1" applyFont="1" applyBorder="1" applyAlignment="1">
      <alignment horizontal="center"/>
    </xf>
    <xf numFmtId="0" fontId="48" fillId="0" borderId="0" xfId="0" applyFont="1" applyAlignment="1">
      <alignment horizontal="center"/>
    </xf>
    <xf numFmtId="0" fontId="49" fillId="0" borderId="0" xfId="0" applyFont="1" applyAlignment="1">
      <alignment horizontal="center"/>
    </xf>
    <xf numFmtId="0" fontId="48" fillId="0" borderId="0" xfId="0" applyFont="1" applyBorder="1" applyAlignment="1">
      <alignment horizontal="center"/>
    </xf>
    <xf numFmtId="0" fontId="2" fillId="0" borderId="0" xfId="0" applyFont="1" applyAlignment="1">
      <alignment/>
    </xf>
    <xf numFmtId="0" fontId="50" fillId="0" borderId="0" xfId="0" applyFont="1" applyAlignment="1">
      <alignment horizontal="center" vertical="center" wrapText="1"/>
    </xf>
    <xf numFmtId="0" fontId="50" fillId="0" borderId="0" xfId="0" applyFont="1" applyAlignment="1">
      <alignment/>
    </xf>
    <xf numFmtId="175" fontId="0" fillId="0" borderId="0" xfId="0" applyNumberFormat="1" applyBorder="1" applyAlignment="1">
      <alignment horizontal="center"/>
    </xf>
    <xf numFmtId="0" fontId="0" fillId="0" borderId="0" xfId="0" applyFill="1" applyAlignment="1">
      <alignment/>
    </xf>
    <xf numFmtId="0" fontId="50" fillId="0" borderId="0" xfId="0" applyFont="1" applyAlignment="1">
      <alignment vertical="center" wrapText="1"/>
    </xf>
    <xf numFmtId="0" fontId="50" fillId="0" borderId="0" xfId="0" applyFont="1" applyAlignment="1">
      <alignment vertical="center"/>
    </xf>
    <xf numFmtId="0" fontId="0" fillId="0" borderId="0" xfId="0" applyFill="1" applyBorder="1" applyAlignment="1">
      <alignment/>
    </xf>
    <xf numFmtId="175" fontId="45" fillId="0" borderId="0" xfId="0" applyNumberFormat="1" applyFont="1" applyBorder="1" applyAlignment="1">
      <alignment horizontal="center"/>
    </xf>
    <xf numFmtId="0" fontId="45" fillId="0" borderId="0" xfId="0" applyFont="1" applyAlignment="1">
      <alignment vertical="center"/>
    </xf>
    <xf numFmtId="0" fontId="50" fillId="0" borderId="10" xfId="0" applyFont="1" applyBorder="1" applyAlignment="1">
      <alignment vertical="center" wrapText="1"/>
    </xf>
    <xf numFmtId="0" fontId="45" fillId="0" borderId="10" xfId="0" applyFont="1" applyBorder="1" applyAlignment="1">
      <alignment vertical="center"/>
    </xf>
    <xf numFmtId="0" fontId="45" fillId="0" borderId="10" xfId="0" applyFont="1" applyBorder="1" applyAlignment="1">
      <alignment horizontal="center" vertical="center"/>
    </xf>
    <xf numFmtId="1" fontId="0" fillId="0" borderId="0" xfId="0" applyNumberFormat="1" applyBorder="1" applyAlignment="1">
      <alignment horizontal="center"/>
    </xf>
    <xf numFmtId="1" fontId="0" fillId="0" borderId="0" xfId="0" applyNumberFormat="1" applyBorder="1" applyAlignment="1">
      <alignment horizontal="left"/>
    </xf>
    <xf numFmtId="1" fontId="0" fillId="0" borderId="11" xfId="0" applyNumberFormat="1" applyBorder="1" applyAlignment="1">
      <alignment horizontal="center"/>
    </xf>
    <xf numFmtId="1" fontId="0" fillId="0" borderId="11" xfId="0" applyNumberFormat="1" applyBorder="1" applyAlignment="1">
      <alignment horizontal="left"/>
    </xf>
    <xf numFmtId="175" fontId="0" fillId="0" borderId="12" xfId="0" applyNumberFormat="1" applyBorder="1" applyAlignment="1">
      <alignment horizontal="center"/>
    </xf>
    <xf numFmtId="0" fontId="0" fillId="0" borderId="11" xfId="0" applyFill="1" applyBorder="1" applyAlignment="1">
      <alignment/>
    </xf>
    <xf numFmtId="175" fontId="0" fillId="0" borderId="11" xfId="0" applyNumberFormat="1" applyBorder="1" applyAlignment="1">
      <alignment horizontal="center"/>
    </xf>
    <xf numFmtId="175" fontId="45" fillId="0" borderId="0" xfId="0" applyNumberFormat="1" applyFont="1" applyFill="1" applyBorder="1" applyAlignment="1">
      <alignment horizontal="center"/>
    </xf>
    <xf numFmtId="0" fontId="1" fillId="0" borderId="0" xfId="0" applyFont="1" applyAlignment="1">
      <alignment/>
    </xf>
    <xf numFmtId="0" fontId="45" fillId="0" borderId="0" xfId="0" applyFont="1" applyFill="1" applyBorder="1" applyAlignment="1">
      <alignment/>
    </xf>
    <xf numFmtId="0" fontId="0" fillId="0" borderId="0" xfId="0" applyFont="1" applyFill="1" applyBorder="1" applyAlignment="1">
      <alignment/>
    </xf>
    <xf numFmtId="0" fontId="0" fillId="0" borderId="10" xfId="0" applyFont="1" applyFill="1" applyBorder="1" applyAlignment="1">
      <alignment/>
    </xf>
    <xf numFmtId="0" fontId="0" fillId="0" borderId="12" xfId="0" applyBorder="1" applyAlignment="1">
      <alignment/>
    </xf>
    <xf numFmtId="0" fontId="0" fillId="0" borderId="11" xfId="0" applyBorder="1" applyAlignment="1">
      <alignment/>
    </xf>
    <xf numFmtId="0" fontId="0" fillId="0" borderId="11" xfId="0" applyFont="1" applyFill="1" applyBorder="1" applyAlignment="1">
      <alignment/>
    </xf>
    <xf numFmtId="0" fontId="45" fillId="0" borderId="11" xfId="0" applyFont="1" applyBorder="1" applyAlignment="1">
      <alignment horizontal="center" vertical="center" wrapText="1"/>
    </xf>
    <xf numFmtId="0" fontId="45" fillId="0" borderId="11" xfId="0" applyFont="1" applyBorder="1" applyAlignment="1">
      <alignment horizontal="center" vertical="center"/>
    </xf>
    <xf numFmtId="0" fontId="45" fillId="0" borderId="11" xfId="0" applyFont="1" applyFill="1" applyBorder="1" applyAlignment="1">
      <alignment horizontal="center" vertical="center" wrapText="1"/>
    </xf>
    <xf numFmtId="175" fontId="6" fillId="0" borderId="0" xfId="0" applyNumberFormat="1" applyFont="1" applyFill="1" applyBorder="1" applyAlignment="1">
      <alignment horizontal="center"/>
    </xf>
    <xf numFmtId="175" fontId="0" fillId="0" borderId="0" xfId="0" applyNumberFormat="1" applyFont="1" applyFill="1" applyBorder="1" applyAlignment="1">
      <alignment horizontal="center"/>
    </xf>
    <xf numFmtId="175" fontId="0" fillId="0" borderId="10" xfId="0" applyNumberFormat="1" applyFont="1" applyFill="1" applyBorder="1" applyAlignment="1">
      <alignment horizontal="center"/>
    </xf>
    <xf numFmtId="175" fontId="0" fillId="0" borderId="11" xfId="0" applyNumberFormat="1" applyFont="1" applyFill="1" applyBorder="1" applyAlignment="1">
      <alignment horizontal="center"/>
    </xf>
    <xf numFmtId="1" fontId="0" fillId="0" borderId="0" xfId="0" applyNumberFormat="1" applyFont="1" applyFill="1" applyBorder="1" applyAlignment="1">
      <alignment horizontal="center"/>
    </xf>
    <xf numFmtId="1" fontId="0" fillId="0" borderId="11" xfId="0" applyNumberFormat="1" applyFont="1" applyFill="1" applyBorder="1" applyAlignment="1">
      <alignment horizontal="center"/>
    </xf>
    <xf numFmtId="0" fontId="0" fillId="0" borderId="0" xfId="0" applyFont="1" applyFill="1" applyBorder="1" applyAlignment="1">
      <alignment horizontal="center"/>
    </xf>
    <xf numFmtId="175" fontId="0" fillId="0" borderId="0" xfId="0" applyNumberFormat="1" applyFill="1" applyAlignment="1">
      <alignment horizontal="center"/>
    </xf>
    <xf numFmtId="0" fontId="50" fillId="0" borderId="0" xfId="0" applyFont="1" applyBorder="1" applyAlignment="1">
      <alignment vertical="center" wrapText="1"/>
    </xf>
    <xf numFmtId="0" fontId="45" fillId="0" borderId="0" xfId="0" applyFont="1" applyBorder="1" applyAlignment="1">
      <alignment vertical="center"/>
    </xf>
    <xf numFmtId="1" fontId="45" fillId="0" borderId="10" xfId="0" applyNumberFormat="1" applyFont="1" applyBorder="1" applyAlignment="1">
      <alignment horizontal="center" vertical="center"/>
    </xf>
    <xf numFmtId="175" fontId="0" fillId="0" borderId="0" xfId="58" applyNumberFormat="1" applyFont="1" applyAlignment="1">
      <alignment horizontal="center"/>
    </xf>
    <xf numFmtId="175" fontId="0" fillId="0" borderId="0" xfId="58" applyNumberFormat="1" applyFont="1" applyFill="1" applyAlignment="1">
      <alignment horizontal="center"/>
    </xf>
    <xf numFmtId="175" fontId="45" fillId="0" borderId="0" xfId="0" applyNumberFormat="1" applyFont="1" applyFill="1" applyAlignment="1">
      <alignment horizontal="center"/>
    </xf>
    <xf numFmtId="175" fontId="45" fillId="0" borderId="0" xfId="58" applyNumberFormat="1" applyFont="1" applyFill="1" applyAlignment="1">
      <alignment horizontal="center"/>
    </xf>
    <xf numFmtId="175" fontId="45" fillId="0" borderId="0" xfId="0" applyNumberFormat="1" applyFont="1" applyAlignment="1">
      <alignment horizontal="center"/>
    </xf>
    <xf numFmtId="175" fontId="45" fillId="0" borderId="0" xfId="58" applyNumberFormat="1" applyFont="1" applyAlignment="1">
      <alignment horizontal="center"/>
    </xf>
    <xf numFmtId="0" fontId="0" fillId="0" borderId="0" xfId="0" applyFont="1" applyBorder="1" applyAlignment="1">
      <alignment horizontal="center"/>
    </xf>
    <xf numFmtId="0" fontId="0" fillId="0" borderId="12" xfId="0" applyFont="1"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11" xfId="0" applyBorder="1" applyAlignment="1">
      <alignment horizontal="center"/>
    </xf>
    <xf numFmtId="0" fontId="45" fillId="0" borderId="10" xfId="0" applyNumberFormat="1" applyFont="1" applyBorder="1" applyAlignment="1">
      <alignment horizontal="center" vertical="center" wrapText="1"/>
    </xf>
    <xf numFmtId="0" fontId="50" fillId="0" borderId="0" xfId="0" applyFont="1" applyAlignment="1">
      <alignment horizontal="center" vertical="center" wrapText="1"/>
    </xf>
    <xf numFmtId="0" fontId="4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lignment horizontal="left" vertical="top" wrapText="1"/>
    </xf>
    <xf numFmtId="0" fontId="2" fillId="0" borderId="0" xfId="0" applyFont="1" applyAlignment="1">
      <alignment horizontal="left" vertical="top" wrapText="1"/>
    </xf>
    <xf numFmtId="0" fontId="45" fillId="0" borderId="12" xfId="0" applyFont="1" applyBorder="1" applyAlignment="1">
      <alignment horizontal="center" vertical="center"/>
    </xf>
    <xf numFmtId="0" fontId="45" fillId="0" borderId="10" xfId="0" applyFont="1" applyBorder="1" applyAlignment="1">
      <alignment horizontal="center" vertical="center"/>
    </xf>
    <xf numFmtId="175" fontId="45" fillId="0" borderId="12" xfId="0" applyNumberFormat="1" applyFont="1" applyBorder="1" applyAlignment="1">
      <alignment horizontal="center"/>
    </xf>
    <xf numFmtId="175" fontId="45" fillId="0" borderId="12" xfId="0" applyNumberFormat="1" applyFont="1" applyBorder="1" applyAlignment="1">
      <alignment horizontal="center" vertical="center"/>
    </xf>
    <xf numFmtId="0" fontId="45" fillId="0" borderId="11" xfId="0" applyNumberFormat="1" applyFont="1" applyBorder="1" applyAlignment="1">
      <alignment horizontal="center" vertical="center" wrapText="1"/>
    </xf>
    <xf numFmtId="0" fontId="45" fillId="0" borderId="10" xfId="0" applyNumberFormat="1" applyFont="1" applyBorder="1" applyAlignment="1">
      <alignment horizontal="center" vertical="center" wrapText="1"/>
    </xf>
    <xf numFmtId="0" fontId="6" fillId="0" borderId="0" xfId="0" applyFont="1" applyAlignment="1">
      <alignment horizontal="center"/>
    </xf>
    <xf numFmtId="0" fontId="0" fillId="0" borderId="0" xfId="0" applyFont="1" applyAlignment="1">
      <alignment/>
    </xf>
    <xf numFmtId="0" fontId="39" fillId="0" borderId="0" xfId="52" applyAlignment="1">
      <alignment/>
    </xf>
    <xf numFmtId="175" fontId="0" fillId="0" borderId="0" xfId="0" applyNumberFormat="1" applyFont="1" applyAlignment="1">
      <alignment horizontal="center"/>
    </xf>
    <xf numFmtId="0" fontId="0" fillId="0" borderId="0" xfId="0"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1825"/>
          <c:w val="0.994"/>
          <c:h val="0.981"/>
        </c:manualLayout>
      </c:layout>
      <c:barChart>
        <c:barDir val="bar"/>
        <c:grouping val="clustered"/>
        <c:varyColors val="0"/>
        <c:ser>
          <c:idx val="0"/>
          <c:order val="0"/>
          <c:tx>
            <c:strRef>
              <c:f>'Data2.5.1'!$B$9</c:f>
              <c:strCache>
                <c:ptCount val="1"/>
                <c:pt idx="0">
                  <c:v>Females</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FF0000"/>
              </a:solidFill>
              <a:ln w="3175">
                <a:noFill/>
              </a:ln>
            </c:spPr>
          </c:dPt>
          <c:dPt>
            <c:idx val="7"/>
            <c:invertIfNegative val="0"/>
            <c:spPr>
              <a:solidFill>
                <a:srgbClr val="558ED5"/>
              </a:solidFill>
              <a:ln w="3175">
                <a:noFill/>
              </a:ln>
            </c:spPr>
          </c:dPt>
          <c:dPt>
            <c:idx val="13"/>
            <c:invertIfNegative val="0"/>
            <c:spPr>
              <a:solidFill>
                <a:srgbClr val="558ED5"/>
              </a:solidFill>
              <a:ln w="3175">
                <a:noFill/>
              </a:ln>
            </c:spPr>
          </c:dPt>
          <c:dPt>
            <c:idx val="15"/>
            <c:invertIfNegative val="0"/>
            <c:spPr>
              <a:solidFill>
                <a:srgbClr val="558ED5"/>
              </a:solidFill>
              <a:ln w="3175">
                <a:noFill/>
              </a:ln>
            </c:spPr>
          </c:dPt>
          <c:dPt>
            <c:idx val="16"/>
            <c:invertIfNegative val="0"/>
            <c:spPr>
              <a:solidFill>
                <a:srgbClr val="558ED5"/>
              </a:solidFill>
              <a:ln w="3175">
                <a:noFill/>
              </a:ln>
            </c:spPr>
          </c:dPt>
          <c:dPt>
            <c:idx val="17"/>
            <c:invertIfNegative val="0"/>
            <c:spPr>
              <a:solidFill>
                <a:srgbClr val="FF0000"/>
              </a:solidFill>
              <a:ln w="3175">
                <a:noFill/>
              </a:ln>
            </c:spPr>
          </c:dPt>
          <c:dPt>
            <c:idx val="18"/>
            <c:invertIfNegative val="0"/>
            <c:spPr>
              <a:solidFill>
                <a:srgbClr val="558ED5"/>
              </a:solidFill>
              <a:ln w="3175">
                <a:noFill/>
              </a:ln>
            </c:spPr>
          </c:dPt>
          <c:val>
            <c:numRef>
              <c:f>'Data2.5.1'!$B$10:$B$36</c:f>
              <c:numCache>
                <c:ptCount val="27"/>
                <c:pt idx="0">
                  <c:v>35.6</c:v>
                </c:pt>
                <c:pt idx="1">
                  <c:v>31.6</c:v>
                </c:pt>
                <c:pt idx="2">
                  <c:v>29.7</c:v>
                </c:pt>
                <c:pt idx="3">
                  <c:v>28.3</c:v>
                </c:pt>
                <c:pt idx="4">
                  <c:v>24.4</c:v>
                </c:pt>
                <c:pt idx="5">
                  <c:v>17.139999999999997</c:v>
                </c:pt>
                <c:pt idx="6">
                  <c:v>16.2</c:v>
                </c:pt>
                <c:pt idx="7">
                  <c:v>14.9</c:v>
                </c:pt>
                <c:pt idx="8">
                  <c:v>14.6</c:v>
                </c:pt>
                <c:pt idx="9">
                  <c:v>14.5</c:v>
                </c:pt>
                <c:pt idx="10">
                  <c:v>14.2</c:v>
                </c:pt>
                <c:pt idx="11">
                  <c:v>10.8</c:v>
                </c:pt>
                <c:pt idx="12">
                  <c:v>10</c:v>
                </c:pt>
                <c:pt idx="13">
                  <c:v>9.6</c:v>
                </c:pt>
                <c:pt idx="14">
                  <c:v>8.5</c:v>
                </c:pt>
                <c:pt idx="15">
                  <c:v>6.5</c:v>
                </c:pt>
                <c:pt idx="16">
                  <c:v>5.6</c:v>
                </c:pt>
                <c:pt idx="17">
                  <c:v>4.12962962962963</c:v>
                </c:pt>
                <c:pt idx="18">
                  <c:v>3.9</c:v>
                </c:pt>
                <c:pt idx="19">
                  <c:v>2.8</c:v>
                </c:pt>
                <c:pt idx="20">
                  <c:v>1.6</c:v>
                </c:pt>
              </c:numCache>
            </c:numRef>
          </c:val>
        </c:ser>
        <c:ser>
          <c:idx val="1"/>
          <c:order val="1"/>
          <c:tx>
            <c:strRef>
              <c:f>'Data2.5.1'!$C$9</c:f>
              <c:strCache>
                <c:ptCount val="1"/>
                <c:pt idx="0">
                  <c:v>Males</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E6B9B8"/>
              </a:solidFill>
              <a:ln w="3175">
                <a:noFill/>
              </a:ln>
            </c:spPr>
          </c:dPt>
          <c:dPt>
            <c:idx val="7"/>
            <c:invertIfNegative val="0"/>
            <c:spPr>
              <a:solidFill>
                <a:srgbClr val="B9CDE5"/>
              </a:solidFill>
              <a:ln w="3175">
                <a:noFill/>
              </a:ln>
            </c:spPr>
          </c:dPt>
          <c:dPt>
            <c:idx val="16"/>
            <c:invertIfNegative val="0"/>
            <c:spPr>
              <a:solidFill>
                <a:srgbClr val="B9CDE5"/>
              </a:solidFill>
              <a:ln w="3175">
                <a:noFill/>
              </a:ln>
            </c:spPr>
          </c:dPt>
          <c:dPt>
            <c:idx val="17"/>
            <c:invertIfNegative val="0"/>
            <c:spPr>
              <a:solidFill>
                <a:srgbClr val="E6B9B8"/>
              </a:solidFill>
              <a:ln w="3175">
                <a:noFill/>
              </a:ln>
            </c:spPr>
          </c:dPt>
          <c:dPt>
            <c:idx val="18"/>
            <c:invertIfNegative val="0"/>
            <c:spPr>
              <a:solidFill>
                <a:srgbClr val="B9CDE5"/>
              </a:solidFill>
              <a:ln w="3175">
                <a:noFill/>
              </a:ln>
            </c:spPr>
          </c:dPt>
          <c:val>
            <c:numRef>
              <c:f>'Data2.5.1'!$C$10:$C$36</c:f>
              <c:numCache>
                <c:ptCount val="27"/>
                <c:pt idx="0">
                  <c:v>34.2</c:v>
                </c:pt>
                <c:pt idx="1">
                  <c:v>30.8</c:v>
                </c:pt>
                <c:pt idx="3">
                  <c:v>24.4</c:v>
                </c:pt>
                <c:pt idx="5">
                  <c:v>13.015384615384617</c:v>
                </c:pt>
                <c:pt idx="7">
                  <c:v>9.7</c:v>
                </c:pt>
                <c:pt idx="8">
                  <c:v>4.4</c:v>
                </c:pt>
                <c:pt idx="9">
                  <c:v>12.1</c:v>
                </c:pt>
                <c:pt idx="10">
                  <c:v>10.6</c:v>
                </c:pt>
                <c:pt idx="11">
                  <c:v>4.3</c:v>
                </c:pt>
                <c:pt idx="12">
                  <c:v>9.2</c:v>
                </c:pt>
                <c:pt idx="13">
                  <c:v>11.6</c:v>
                </c:pt>
                <c:pt idx="14">
                  <c:v>9.2</c:v>
                </c:pt>
                <c:pt idx="15">
                  <c:v>2.8</c:v>
                </c:pt>
                <c:pt idx="16">
                  <c:v>6.6</c:v>
                </c:pt>
                <c:pt idx="17">
                  <c:v>1.5888888888888888</c:v>
                </c:pt>
                <c:pt idx="18">
                  <c:v>5.9</c:v>
                </c:pt>
                <c:pt idx="19">
                  <c:v>1.3</c:v>
                </c:pt>
                <c:pt idx="20">
                  <c:v>1.3</c:v>
                </c:pt>
              </c:numCache>
            </c:numRef>
          </c:val>
        </c:ser>
        <c:gapWidth val="80"/>
        <c:axId val="2599169"/>
        <c:axId val="23392522"/>
      </c:barChart>
      <c:catAx>
        <c:axId val="2599169"/>
        <c:scaling>
          <c:orientation val="maxMin"/>
        </c:scaling>
        <c:axPos val="r"/>
        <c:delete val="0"/>
        <c:numFmt formatCode="General" sourceLinked="1"/>
        <c:majorTickMark val="out"/>
        <c:minorTickMark val="none"/>
        <c:tickLblPos val="none"/>
        <c:spPr>
          <a:ln w="3175">
            <a:solidFill>
              <a:srgbClr val="808080"/>
            </a:solidFill>
          </a:ln>
        </c:spPr>
        <c:crossAx val="23392522"/>
        <c:crosses val="autoZero"/>
        <c:auto val="1"/>
        <c:lblOffset val="100"/>
        <c:tickLblSkip val="1"/>
        <c:noMultiLvlLbl val="0"/>
      </c:catAx>
      <c:valAx>
        <c:axId val="23392522"/>
        <c:scaling>
          <c:orientation val="maxMin"/>
        </c:scaling>
        <c:axPos val="t"/>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599169"/>
        <c:crosses val="max"/>
        <c:crossBetween val="between"/>
        <c:dispUnits/>
      </c:valAx>
      <c:spPr>
        <a:solidFill>
          <a:srgbClr val="FFFFFF"/>
        </a:solidFill>
        <a:ln w="12700">
          <a:solidFill>
            <a:srgbClr val="808080"/>
          </a:solidFill>
        </a:ln>
      </c:spPr>
    </c:plotArea>
    <c:legend>
      <c:legendPos val="l"/>
      <c:layout>
        <c:manualLayout>
          <c:xMode val="edge"/>
          <c:yMode val="edge"/>
          <c:x val="0.04575"/>
          <c:y val="0.81775"/>
          <c:w val="0.21"/>
          <c:h val="0.08025"/>
        </c:manualLayout>
      </c:layout>
      <c:overlay val="0"/>
      <c:spPr>
        <a:solidFill>
          <a:srgbClr val="FFFFFF"/>
        </a:solidFill>
        <a:ln w="3175">
          <a:noFill/>
        </a:ln>
      </c:spPr>
      <c:txPr>
        <a:bodyPr vert="horz" rot="0"/>
        <a:lstStyle/>
        <a:p>
          <a:pPr>
            <a:defRPr lang="en-US" cap="none" sz="5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
          <c:w val="0.98875"/>
          <c:h val="0.97875"/>
        </c:manualLayout>
      </c:layout>
      <c:barChart>
        <c:barDir val="bar"/>
        <c:grouping val="clustered"/>
        <c:varyColors val="0"/>
        <c:ser>
          <c:idx val="0"/>
          <c:order val="0"/>
          <c:tx>
            <c:strRef>
              <c:f>'Data2.5.1'!$E$9</c:f>
              <c:strCache>
                <c:ptCount val="1"/>
                <c:pt idx="0">
                  <c:v>Females</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FF0000"/>
              </a:solidFill>
              <a:ln w="3175">
                <a:noFill/>
              </a:ln>
            </c:spPr>
          </c:dPt>
          <c:dPt>
            <c:idx val="7"/>
            <c:invertIfNegative val="0"/>
            <c:spPr>
              <a:solidFill>
                <a:srgbClr val="558ED5"/>
              </a:solidFill>
              <a:ln w="3175">
                <a:noFill/>
              </a:ln>
            </c:spPr>
          </c:dPt>
          <c:dPt>
            <c:idx val="16"/>
            <c:invertIfNegative val="0"/>
            <c:spPr>
              <a:solidFill>
                <a:srgbClr val="558ED5"/>
              </a:solidFill>
              <a:ln w="3175">
                <a:noFill/>
              </a:ln>
            </c:spPr>
          </c:dPt>
          <c:dPt>
            <c:idx val="17"/>
            <c:invertIfNegative val="0"/>
            <c:spPr>
              <a:solidFill>
                <a:srgbClr val="FF0000"/>
              </a:solidFill>
              <a:ln w="3175">
                <a:noFill/>
              </a:ln>
            </c:spPr>
          </c:dPt>
          <c:dPt>
            <c:idx val="18"/>
            <c:invertIfNegative val="0"/>
            <c:spPr>
              <a:solidFill>
                <a:srgbClr val="558ED5"/>
              </a:solidFill>
              <a:ln w="3175">
                <a:noFill/>
              </a:ln>
            </c:spPr>
          </c:dPt>
          <c:val>
            <c:numRef>
              <c:f>'Data2.5.1'!$E$10:$E$36</c:f>
              <c:numCache>
                <c:ptCount val="27"/>
                <c:pt idx="0">
                  <c:v>18.07248</c:v>
                </c:pt>
                <c:pt idx="1">
                  <c:v>29.4796</c:v>
                </c:pt>
                <c:pt idx="2">
                  <c:v>6.708776</c:v>
                </c:pt>
                <c:pt idx="3">
                  <c:v>12.15189</c:v>
                </c:pt>
                <c:pt idx="4">
                  <c:v>9.943822</c:v>
                </c:pt>
                <c:pt idx="5">
                  <c:v>31.253200849999995</c:v>
                </c:pt>
                <c:pt idx="6">
                  <c:v>7.888669</c:v>
                </c:pt>
                <c:pt idx="7">
                  <c:v>13.83835</c:v>
                </c:pt>
                <c:pt idx="8">
                  <c:v>26.71405</c:v>
                </c:pt>
                <c:pt idx="9">
                  <c:v>49.23501</c:v>
                </c:pt>
                <c:pt idx="10">
                  <c:v>33.55931</c:v>
                </c:pt>
                <c:pt idx="11">
                  <c:v>15.9</c:v>
                </c:pt>
                <c:pt idx="12">
                  <c:v>42.16169</c:v>
                </c:pt>
                <c:pt idx="13">
                  <c:v>39.91505</c:v>
                </c:pt>
                <c:pt idx="14">
                  <c:v>32.02198</c:v>
                </c:pt>
                <c:pt idx="15">
                  <c:v>24</c:v>
                </c:pt>
                <c:pt idx="16">
                  <c:v>69.47692</c:v>
                </c:pt>
                <c:pt idx="17">
                  <c:v>28.794117647058826</c:v>
                </c:pt>
                <c:pt idx="18">
                  <c:v>74.41531</c:v>
                </c:pt>
                <c:pt idx="19">
                  <c:v>28</c:v>
                </c:pt>
                <c:pt idx="20">
                  <c:v>30</c:v>
                </c:pt>
                <c:pt idx="21">
                  <c:v>65.20646</c:v>
                </c:pt>
                <c:pt idx="22">
                  <c:v>27.12082</c:v>
                </c:pt>
                <c:pt idx="23">
                  <c:v>49.71196</c:v>
                </c:pt>
                <c:pt idx="24">
                  <c:v>47.01879</c:v>
                </c:pt>
                <c:pt idx="25">
                  <c:v>34.01647</c:v>
                </c:pt>
                <c:pt idx="26">
                  <c:v>52.91269</c:v>
                </c:pt>
              </c:numCache>
            </c:numRef>
          </c:val>
        </c:ser>
        <c:ser>
          <c:idx val="1"/>
          <c:order val="1"/>
          <c:tx>
            <c:strRef>
              <c:f>'Data2.5.1'!$F$9</c:f>
              <c:strCache>
                <c:ptCount val="1"/>
                <c:pt idx="0">
                  <c:v>Males</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E6B9B8"/>
              </a:solidFill>
              <a:ln w="3175">
                <a:noFill/>
              </a:ln>
            </c:spPr>
          </c:dPt>
          <c:dPt>
            <c:idx val="7"/>
            <c:invertIfNegative val="0"/>
            <c:spPr>
              <a:solidFill>
                <a:srgbClr val="B9CDE5"/>
              </a:solidFill>
              <a:ln w="3175">
                <a:noFill/>
              </a:ln>
            </c:spPr>
          </c:dPt>
          <c:dPt>
            <c:idx val="16"/>
            <c:invertIfNegative val="0"/>
            <c:spPr>
              <a:solidFill>
                <a:srgbClr val="B9CDE5"/>
              </a:solidFill>
              <a:ln w="3175">
                <a:noFill/>
              </a:ln>
            </c:spPr>
          </c:dPt>
          <c:dPt>
            <c:idx val="17"/>
            <c:invertIfNegative val="0"/>
            <c:spPr>
              <a:solidFill>
                <a:srgbClr val="E6B9B8"/>
              </a:solidFill>
              <a:ln w="3175">
                <a:noFill/>
              </a:ln>
            </c:spPr>
          </c:dPt>
          <c:dPt>
            <c:idx val="18"/>
            <c:invertIfNegative val="0"/>
            <c:spPr>
              <a:solidFill>
                <a:srgbClr val="B9CDE5"/>
              </a:solidFill>
              <a:ln w="3175">
                <a:noFill/>
              </a:ln>
            </c:spPr>
          </c:dPt>
          <c:val>
            <c:numRef>
              <c:f>'Data2.5.1'!$F$10:$F$36</c:f>
              <c:numCache>
                <c:ptCount val="27"/>
                <c:pt idx="0">
                  <c:v>20.11286</c:v>
                </c:pt>
                <c:pt idx="1">
                  <c:v>22.79681</c:v>
                </c:pt>
                <c:pt idx="2">
                  <c:v>8.410693</c:v>
                </c:pt>
                <c:pt idx="3">
                  <c:v>7.483746</c:v>
                </c:pt>
                <c:pt idx="4">
                  <c:v>11.04026</c:v>
                </c:pt>
                <c:pt idx="5">
                  <c:v>26.6646333</c:v>
                </c:pt>
                <c:pt idx="6">
                  <c:v>9.085326</c:v>
                </c:pt>
                <c:pt idx="7">
                  <c:v>21.37017</c:v>
                </c:pt>
                <c:pt idx="8">
                  <c:v>24.12411</c:v>
                </c:pt>
                <c:pt idx="9">
                  <c:v>34.91534</c:v>
                </c:pt>
                <c:pt idx="10">
                  <c:v>22.17584</c:v>
                </c:pt>
                <c:pt idx="11">
                  <c:v>25.3</c:v>
                </c:pt>
                <c:pt idx="12">
                  <c:v>22.99889</c:v>
                </c:pt>
                <c:pt idx="13">
                  <c:v>28.26339</c:v>
                </c:pt>
                <c:pt idx="14">
                  <c:v>45.01239</c:v>
                </c:pt>
                <c:pt idx="15">
                  <c:v>30.4</c:v>
                </c:pt>
                <c:pt idx="16">
                  <c:v>47.53171</c:v>
                </c:pt>
                <c:pt idx="17">
                  <c:v>41.07647058823531</c:v>
                </c:pt>
                <c:pt idx="18">
                  <c:v>64.07493</c:v>
                </c:pt>
                <c:pt idx="19">
                  <c:v>41.9</c:v>
                </c:pt>
                <c:pt idx="20">
                  <c:v>38.4</c:v>
                </c:pt>
                <c:pt idx="21">
                  <c:v>58.08944</c:v>
                </c:pt>
                <c:pt idx="22">
                  <c:v>9.869341</c:v>
                </c:pt>
                <c:pt idx="23">
                  <c:v>35.49607</c:v>
                </c:pt>
                <c:pt idx="24">
                  <c:v>32.27306</c:v>
                </c:pt>
                <c:pt idx="25">
                  <c:v>35.32975</c:v>
                </c:pt>
                <c:pt idx="26">
                  <c:v>40.70084</c:v>
                </c:pt>
              </c:numCache>
            </c:numRef>
          </c:val>
        </c:ser>
        <c:gapWidth val="80"/>
        <c:axId val="9206107"/>
        <c:axId val="15746100"/>
      </c:barChart>
      <c:catAx>
        <c:axId val="9206107"/>
        <c:scaling>
          <c:orientation val="maxMin"/>
        </c:scaling>
        <c:axPos val="l"/>
        <c:delete val="0"/>
        <c:numFmt formatCode="General" sourceLinked="1"/>
        <c:majorTickMark val="out"/>
        <c:minorTickMark val="none"/>
        <c:tickLblPos val="none"/>
        <c:spPr>
          <a:ln w="3175">
            <a:solidFill>
              <a:srgbClr val="808080"/>
            </a:solidFill>
          </a:ln>
        </c:spPr>
        <c:crossAx val="15746100"/>
        <c:crosses val="autoZero"/>
        <c:auto val="1"/>
        <c:lblOffset val="100"/>
        <c:tickLblSkip val="1"/>
        <c:noMultiLvlLbl val="0"/>
      </c:catAx>
      <c:valAx>
        <c:axId val="15746100"/>
        <c:scaling>
          <c:orientation val="minMax"/>
        </c:scaling>
        <c:axPos val="t"/>
        <c:title>
          <c:tx>
            <c:rich>
              <a:bodyPr vert="horz" rot="0" anchor="ctr"/>
              <a:lstStyle/>
              <a:p>
                <a:pPr algn="ctr">
                  <a:defRPr/>
                </a:pPr>
                <a:r>
                  <a:rPr lang="en-US" cap="none" sz="800" b="1" i="0" u="none" baseline="0">
                    <a:solidFill>
                      <a:srgbClr val="000000"/>
                    </a:solidFill>
                    <a:latin typeface="Arial"/>
                    <a:ea typeface="Arial"/>
                    <a:cs typeface="Arial"/>
                  </a:rPr>
                  <a:t>%</a:t>
                </a:r>
              </a:p>
            </c:rich>
          </c:tx>
          <c:layout>
            <c:manualLayout>
              <c:xMode val="factor"/>
              <c:yMode val="factor"/>
              <c:x val="-0.001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9206107"/>
        <c:crosses val="max"/>
        <c:crossBetween val="between"/>
        <c:dispUnits/>
      </c:valAx>
      <c:spPr>
        <a:solidFill>
          <a:srgbClr val="FFFFFF"/>
        </a:solidFill>
        <a:ln w="12700">
          <a:solidFill>
            <a:srgbClr val="808080"/>
          </a:solidFill>
        </a:ln>
      </c:spPr>
    </c:plotArea>
    <c:legend>
      <c:legendPos val="r"/>
      <c:layout>
        <c:manualLayout>
          <c:xMode val="edge"/>
          <c:yMode val="edge"/>
          <c:x val="0.737"/>
          <c:y val="0.7985"/>
          <c:w val="0.2185"/>
          <c:h val="0.08525"/>
        </c:manualLayout>
      </c:layout>
      <c:overlay val="0"/>
      <c:spPr>
        <a:solidFill>
          <a:srgbClr val="FFFFFF"/>
        </a:solidFill>
        <a:ln w="3175">
          <a:noFill/>
        </a:ln>
      </c:spPr>
      <c:txPr>
        <a:bodyPr vert="horz" rot="0"/>
        <a:lstStyle/>
        <a:p>
          <a:pPr>
            <a:defRPr lang="en-US" cap="none" sz="5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525"/>
          <c:y val="0.017"/>
          <c:w val="0.9245"/>
          <c:h val="0.9435"/>
        </c:manualLayout>
      </c:layout>
      <c:barChart>
        <c:barDir val="bar"/>
        <c:grouping val="clustered"/>
        <c:varyColors val="0"/>
        <c:ser>
          <c:idx val="1"/>
          <c:order val="0"/>
          <c:tx>
            <c:strRef>
              <c:f>'Data2.5.3'!$C$8</c:f>
              <c:strCache>
                <c:ptCount val="1"/>
                <c:pt idx="0">
                  <c:v>Male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3"/>
            <c:invertIfNegative val="0"/>
            <c:spPr>
              <a:solidFill>
                <a:srgbClr val="BFBFBF"/>
              </a:solidFill>
              <a:ln w="3175">
                <a:noFill/>
              </a:ln>
            </c:spPr>
          </c:dPt>
          <c:dPt>
            <c:idx val="21"/>
            <c:invertIfNegative val="0"/>
            <c:spPr>
              <a:solidFill>
                <a:srgbClr val="BFBFBF"/>
              </a:solidFill>
              <a:ln w="3175">
                <a:noFill/>
              </a:ln>
            </c:spPr>
          </c:dPt>
          <c:cat>
            <c:strRef>
              <c:f>'Data2.5.3'!$A$9:$A$35</c:f>
              <c:strCache>
                <c:ptCount val="27"/>
                <c:pt idx="0">
                  <c:v>Sri Lanka</c:v>
                </c:pt>
                <c:pt idx="1">
                  <c:v>Bangladesh</c:v>
                </c:pt>
                <c:pt idx="2">
                  <c:v>Nepal</c:v>
                </c:pt>
                <c:pt idx="3">
                  <c:v>Cambodia</c:v>
                </c:pt>
                <c:pt idx="4">
                  <c:v>Viet Nam</c:v>
                </c:pt>
                <c:pt idx="5">
                  <c:v>Korea, Rep.</c:v>
                </c:pt>
                <c:pt idx="6">
                  <c:v>India</c:v>
                </c:pt>
                <c:pt idx="7">
                  <c:v>Singapore</c:v>
                </c:pt>
                <c:pt idx="8">
                  <c:v>China</c:v>
                </c:pt>
                <c:pt idx="9">
                  <c:v>Indonesia</c:v>
                </c:pt>
                <c:pt idx="10">
                  <c:v>Pakistan</c:v>
                </c:pt>
                <c:pt idx="11">
                  <c:v>Philippines</c:v>
                </c:pt>
                <c:pt idx="12">
                  <c:v>Papua New Guinea</c:v>
                </c:pt>
                <c:pt idx="13">
                  <c:v>Asia-20</c:v>
                </c:pt>
                <c:pt idx="14">
                  <c:v>Malaysia</c:v>
                </c:pt>
                <c:pt idx="15">
                  <c:v>Thailand</c:v>
                </c:pt>
                <c:pt idx="16">
                  <c:v>Myanmar</c:v>
                </c:pt>
                <c:pt idx="17">
                  <c:v>Lao PDR</c:v>
                </c:pt>
                <c:pt idx="18">
                  <c:v>Korea, DPR</c:v>
                </c:pt>
                <c:pt idx="19">
                  <c:v>Japan</c:v>
                </c:pt>
                <c:pt idx="20">
                  <c:v>Solomon Islands</c:v>
                </c:pt>
                <c:pt idx="21">
                  <c:v>OECD</c:v>
                </c:pt>
                <c:pt idx="22">
                  <c:v>Australia</c:v>
                </c:pt>
                <c:pt idx="23">
                  <c:v>Brunei Darussalam</c:v>
                </c:pt>
                <c:pt idx="24">
                  <c:v>New Zealand</c:v>
                </c:pt>
                <c:pt idx="25">
                  <c:v>Mongolia</c:v>
                </c:pt>
                <c:pt idx="26">
                  <c:v>Fiji</c:v>
                </c:pt>
              </c:strCache>
            </c:strRef>
          </c:cat>
          <c:val>
            <c:numRef>
              <c:f>'Data2.5.3'!$C$9:$C$35</c:f>
              <c:numCache>
                <c:ptCount val="27"/>
                <c:pt idx="0">
                  <c:v>0.1925432</c:v>
                </c:pt>
                <c:pt idx="1">
                  <c:v>0.2410945</c:v>
                </c:pt>
                <c:pt idx="2">
                  <c:v>0.3027731</c:v>
                </c:pt>
                <c:pt idx="3">
                  <c:v>0.5467319</c:v>
                </c:pt>
                <c:pt idx="4">
                  <c:v>0.0472338</c:v>
                </c:pt>
                <c:pt idx="5">
                  <c:v>2.7</c:v>
                </c:pt>
                <c:pt idx="6">
                  <c:v>1.712532</c:v>
                </c:pt>
                <c:pt idx="7">
                  <c:v>1.366489</c:v>
                </c:pt>
                <c:pt idx="8">
                  <c:v>4.087459</c:v>
                </c:pt>
                <c:pt idx="9">
                  <c:v>0.245717</c:v>
                </c:pt>
                <c:pt idx="10">
                  <c:v>1.581643</c:v>
                </c:pt>
                <c:pt idx="11">
                  <c:v>1.14179</c:v>
                </c:pt>
                <c:pt idx="12">
                  <c:v>3.39745</c:v>
                </c:pt>
                <c:pt idx="13">
                  <c:v>4.210508825</c:v>
                </c:pt>
                <c:pt idx="14">
                  <c:v>1.685079</c:v>
                </c:pt>
                <c:pt idx="15">
                  <c:v>2.576686</c:v>
                </c:pt>
                <c:pt idx="16">
                  <c:v>2.67906</c:v>
                </c:pt>
                <c:pt idx="17">
                  <c:v>3.289976</c:v>
                </c:pt>
                <c:pt idx="18">
                  <c:v>3.435079</c:v>
                </c:pt>
                <c:pt idx="19">
                  <c:v>25.3</c:v>
                </c:pt>
                <c:pt idx="20">
                  <c:v>6.384915</c:v>
                </c:pt>
                <c:pt idx="21">
                  <c:v>25.04705882352942</c:v>
                </c:pt>
                <c:pt idx="22">
                  <c:v>41.9</c:v>
                </c:pt>
                <c:pt idx="23">
                  <c:v>16.55001</c:v>
                </c:pt>
                <c:pt idx="24">
                  <c:v>40.2</c:v>
                </c:pt>
                <c:pt idx="25">
                  <c:v>14.52828</c:v>
                </c:pt>
                <c:pt idx="26">
                  <c:v>10.68199</c:v>
                </c:pt>
              </c:numCache>
            </c:numRef>
          </c:val>
        </c:ser>
        <c:ser>
          <c:idx val="0"/>
          <c:order val="1"/>
          <c:tx>
            <c:strRef>
              <c:f>'Data2.5.3'!$B$8</c:f>
              <c:strCache>
                <c:ptCount val="1"/>
                <c:pt idx="0">
                  <c:v>Female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3"/>
            <c:invertIfNegative val="0"/>
            <c:spPr>
              <a:solidFill>
                <a:srgbClr val="000000"/>
              </a:solidFill>
              <a:ln w="3175">
                <a:noFill/>
              </a:ln>
            </c:spPr>
          </c:dPt>
          <c:dPt>
            <c:idx val="21"/>
            <c:invertIfNegative val="0"/>
            <c:spPr>
              <a:solidFill>
                <a:srgbClr val="000000"/>
              </a:solidFill>
              <a:ln w="3175">
                <a:noFill/>
              </a:ln>
            </c:spPr>
          </c:dPt>
          <c:cat>
            <c:strRef>
              <c:f>'Data2.5.3'!$A$9:$A$35</c:f>
              <c:strCache>
                <c:ptCount val="27"/>
                <c:pt idx="0">
                  <c:v>Sri Lanka</c:v>
                </c:pt>
                <c:pt idx="1">
                  <c:v>Bangladesh</c:v>
                </c:pt>
                <c:pt idx="2">
                  <c:v>Nepal</c:v>
                </c:pt>
                <c:pt idx="3">
                  <c:v>Cambodia</c:v>
                </c:pt>
                <c:pt idx="4">
                  <c:v>Viet Nam</c:v>
                </c:pt>
                <c:pt idx="5">
                  <c:v>Korea, Rep.</c:v>
                </c:pt>
                <c:pt idx="6">
                  <c:v>India</c:v>
                </c:pt>
                <c:pt idx="7">
                  <c:v>Singapore</c:v>
                </c:pt>
                <c:pt idx="8">
                  <c:v>China</c:v>
                </c:pt>
                <c:pt idx="9">
                  <c:v>Indonesia</c:v>
                </c:pt>
                <c:pt idx="10">
                  <c:v>Pakistan</c:v>
                </c:pt>
                <c:pt idx="11">
                  <c:v>Philippines</c:v>
                </c:pt>
                <c:pt idx="12">
                  <c:v>Papua New Guinea</c:v>
                </c:pt>
                <c:pt idx="13">
                  <c:v>Asia-20</c:v>
                </c:pt>
                <c:pt idx="14">
                  <c:v>Malaysia</c:v>
                </c:pt>
                <c:pt idx="15">
                  <c:v>Thailand</c:v>
                </c:pt>
                <c:pt idx="16">
                  <c:v>Myanmar</c:v>
                </c:pt>
                <c:pt idx="17">
                  <c:v>Lao PDR</c:v>
                </c:pt>
                <c:pt idx="18">
                  <c:v>Korea, DPR</c:v>
                </c:pt>
                <c:pt idx="19">
                  <c:v>Japan</c:v>
                </c:pt>
                <c:pt idx="20">
                  <c:v>Solomon Islands</c:v>
                </c:pt>
                <c:pt idx="21">
                  <c:v>OECD</c:v>
                </c:pt>
                <c:pt idx="22">
                  <c:v>Australia</c:v>
                </c:pt>
                <c:pt idx="23">
                  <c:v>Brunei Darussalam</c:v>
                </c:pt>
                <c:pt idx="24">
                  <c:v>New Zealand</c:v>
                </c:pt>
                <c:pt idx="25">
                  <c:v>Mongolia</c:v>
                </c:pt>
                <c:pt idx="26">
                  <c:v>Fiji</c:v>
                </c:pt>
              </c:strCache>
            </c:strRef>
          </c:cat>
          <c:val>
            <c:numRef>
              <c:f>'Data2.5.3'!$B$9:$B$35</c:f>
              <c:numCache>
                <c:ptCount val="27"/>
                <c:pt idx="0">
                  <c:v>0.1747681</c:v>
                </c:pt>
                <c:pt idx="1">
                  <c:v>0.2490158</c:v>
                </c:pt>
                <c:pt idx="2">
                  <c:v>0.3344882</c:v>
                </c:pt>
                <c:pt idx="3">
                  <c:v>0.3790983</c:v>
                </c:pt>
                <c:pt idx="4">
                  <c:v>0.7238133</c:v>
                </c:pt>
                <c:pt idx="5">
                  <c:v>1.8</c:v>
                </c:pt>
                <c:pt idx="6">
                  <c:v>2.02928</c:v>
                </c:pt>
                <c:pt idx="7">
                  <c:v>2.933184</c:v>
                </c:pt>
                <c:pt idx="8">
                  <c:v>3.587904</c:v>
                </c:pt>
                <c:pt idx="9">
                  <c:v>3.889131</c:v>
                </c:pt>
                <c:pt idx="10">
                  <c:v>5.037155</c:v>
                </c:pt>
                <c:pt idx="11">
                  <c:v>5.500302</c:v>
                </c:pt>
                <c:pt idx="12">
                  <c:v>6.114651</c:v>
                </c:pt>
                <c:pt idx="13">
                  <c:v>8.386078985000001</c:v>
                </c:pt>
                <c:pt idx="14">
                  <c:v>11.01553</c:v>
                </c:pt>
                <c:pt idx="15">
                  <c:v>11.05377</c:v>
                </c:pt>
                <c:pt idx="16">
                  <c:v>11.26821</c:v>
                </c:pt>
                <c:pt idx="17">
                  <c:v>12.6118</c:v>
                </c:pt>
                <c:pt idx="18">
                  <c:v>12.9144</c:v>
                </c:pt>
                <c:pt idx="19">
                  <c:v>15.9</c:v>
                </c:pt>
                <c:pt idx="20">
                  <c:v>17.0754</c:v>
                </c:pt>
                <c:pt idx="21">
                  <c:v>20.320588235294114</c:v>
                </c:pt>
                <c:pt idx="22">
                  <c:v>28</c:v>
                </c:pt>
                <c:pt idx="23">
                  <c:v>29.67754</c:v>
                </c:pt>
                <c:pt idx="24">
                  <c:v>30.7</c:v>
                </c:pt>
                <c:pt idx="25">
                  <c:v>36.64219</c:v>
                </c:pt>
                <c:pt idx="26">
                  <c:v>37.12352</c:v>
                </c:pt>
              </c:numCache>
            </c:numRef>
          </c:val>
        </c:ser>
        <c:axId val="7497173"/>
        <c:axId val="365694"/>
      </c:barChart>
      <c:catAx>
        <c:axId val="7497173"/>
        <c:scaling>
          <c:orientation val="minMax"/>
        </c:scaling>
        <c:axPos val="l"/>
        <c:delete val="0"/>
        <c:numFmt formatCode="General" sourceLinked="1"/>
        <c:majorTickMark val="out"/>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65694"/>
        <c:crosses val="autoZero"/>
        <c:auto val="1"/>
        <c:lblOffset val="100"/>
        <c:tickLblSkip val="1"/>
        <c:noMultiLvlLbl val="0"/>
      </c:catAx>
      <c:valAx>
        <c:axId val="36569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7497173"/>
        <c:crossesAt val="1"/>
        <c:crossBetween val="between"/>
        <c:dispUnits/>
      </c:valAx>
      <c:spPr>
        <a:solidFill>
          <a:srgbClr val="FFFFFF"/>
        </a:solidFill>
        <a:ln w="3175">
          <a:noFill/>
        </a:ln>
      </c:spPr>
    </c:plotArea>
    <c:legend>
      <c:legendPos val="r"/>
      <c:layout>
        <c:manualLayout>
          <c:xMode val="edge"/>
          <c:yMode val="edge"/>
          <c:x val="0.791"/>
          <c:y val="0.7945"/>
          <c:w val="0.17675"/>
          <c:h val="0.099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3725"/>
          <c:w val="0.9705"/>
          <c:h val="0.92325"/>
        </c:manualLayout>
      </c:layout>
      <c:barChart>
        <c:barDir val="bar"/>
        <c:grouping val="clustered"/>
        <c:varyColors val="0"/>
        <c:ser>
          <c:idx val="1"/>
          <c:order val="0"/>
          <c:tx>
            <c:strRef>
              <c:f>'Data2.5.2'!$G$9</c:f>
              <c:strCache>
                <c:ptCount val="1"/>
                <c:pt idx="0">
                  <c:v>Male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BFBFBF"/>
              </a:solidFill>
              <a:ln w="3175">
                <a:noFill/>
              </a:ln>
            </c:spPr>
          </c:dPt>
          <c:dPt>
            <c:idx val="10"/>
            <c:invertIfNegative val="0"/>
            <c:spPr>
              <a:solidFill>
                <a:srgbClr val="BFBFBF"/>
              </a:solidFill>
              <a:ln w="3175">
                <a:noFill/>
              </a:ln>
            </c:spPr>
          </c:dPt>
          <c:cat>
            <c:strRef>
              <c:f>'Data2.5.2'!$A$10:$A$36</c:f>
              <c:strCache>
                <c:ptCount val="27"/>
                <c:pt idx="0">
                  <c:v>Korea, DPR</c:v>
                </c:pt>
                <c:pt idx="1">
                  <c:v>Nepal</c:v>
                </c:pt>
                <c:pt idx="2">
                  <c:v>India</c:v>
                </c:pt>
                <c:pt idx="3">
                  <c:v>Bangladesh</c:v>
                </c:pt>
                <c:pt idx="4">
                  <c:v>OECD</c:v>
                </c:pt>
                <c:pt idx="5">
                  <c:v>Brunei Darussalam</c:v>
                </c:pt>
                <c:pt idx="6">
                  <c:v>Singapore</c:v>
                </c:pt>
                <c:pt idx="7">
                  <c:v>Pakistan</c:v>
                </c:pt>
                <c:pt idx="8">
                  <c:v>Japan</c:v>
                </c:pt>
                <c:pt idx="9">
                  <c:v>China</c:v>
                </c:pt>
                <c:pt idx="10">
                  <c:v>Asia-20</c:v>
                </c:pt>
                <c:pt idx="11">
                  <c:v>Philippines</c:v>
                </c:pt>
                <c:pt idx="12">
                  <c:v>Mongolia</c:v>
                </c:pt>
                <c:pt idx="13">
                  <c:v>Cambodia</c:v>
                </c:pt>
                <c:pt idx="14">
                  <c:v>Sri Lanka</c:v>
                </c:pt>
                <c:pt idx="15">
                  <c:v>Lao PDR</c:v>
                </c:pt>
                <c:pt idx="16">
                  <c:v>Korea, Rep.</c:v>
                </c:pt>
                <c:pt idx="17">
                  <c:v>Australia</c:v>
                </c:pt>
                <c:pt idx="18">
                  <c:v>New Zealand</c:v>
                </c:pt>
                <c:pt idx="19">
                  <c:v>Indonesia</c:v>
                </c:pt>
                <c:pt idx="20">
                  <c:v>Thailand</c:v>
                </c:pt>
                <c:pt idx="21">
                  <c:v>Myanmar</c:v>
                </c:pt>
                <c:pt idx="22">
                  <c:v>Solomon Islands</c:v>
                </c:pt>
                <c:pt idx="23">
                  <c:v>Papua New Guinea</c:v>
                </c:pt>
                <c:pt idx="24">
                  <c:v>Viet Nam</c:v>
                </c:pt>
                <c:pt idx="25">
                  <c:v>Malaysia</c:v>
                </c:pt>
                <c:pt idx="26">
                  <c:v>Fiji</c:v>
                </c:pt>
              </c:strCache>
            </c:strRef>
          </c:cat>
          <c:val>
            <c:numRef>
              <c:f>'Data2.5.2'!$G$10:$G$36</c:f>
              <c:numCache>
                <c:ptCount val="27"/>
                <c:pt idx="0">
                  <c:v>-0.44843049327354895</c:v>
                </c:pt>
                <c:pt idx="1">
                  <c:v>0.9708737864077635</c:v>
                </c:pt>
                <c:pt idx="2">
                  <c:v>1.4492753623188441</c:v>
                </c:pt>
                <c:pt idx="3">
                  <c:v>1.4851485148514887</c:v>
                </c:pt>
                <c:pt idx="4">
                  <c:v>2.889913415045549</c:v>
                </c:pt>
                <c:pt idx="5">
                  <c:v>2.9787234042553163</c:v>
                </c:pt>
                <c:pt idx="6">
                  <c:v>3.0172413793103416</c:v>
                </c:pt>
                <c:pt idx="7">
                  <c:v>3.2258064516129004</c:v>
                </c:pt>
                <c:pt idx="8">
                  <c:v>4.910714285714293</c:v>
                </c:pt>
                <c:pt idx="9">
                  <c:v>5.0228310502283176</c:v>
                </c:pt>
                <c:pt idx="10">
                  <c:v>5.212216949343875</c:v>
                </c:pt>
                <c:pt idx="11">
                  <c:v>5.5045871559633</c:v>
                </c:pt>
                <c:pt idx="12">
                  <c:v>5.907172995780599</c:v>
                </c:pt>
                <c:pt idx="13">
                  <c:v>5.940594059405938</c:v>
                </c:pt>
                <c:pt idx="14">
                  <c:v>6.250000000000003</c:v>
                </c:pt>
                <c:pt idx="15">
                  <c:v>6.532663316582919</c:v>
                </c:pt>
                <c:pt idx="16">
                  <c:v>7.111111111111118</c:v>
                </c:pt>
                <c:pt idx="17">
                  <c:v>7.364341085271311</c:v>
                </c:pt>
                <c:pt idx="18">
                  <c:v>7.722007722007722</c:v>
                </c:pt>
                <c:pt idx="19">
                  <c:v>8.3743842364532</c:v>
                </c:pt>
                <c:pt idx="20">
                  <c:v>8.450704225352116</c:v>
                </c:pt>
                <c:pt idx="21">
                  <c:v>8.499999999999996</c:v>
                </c:pt>
                <c:pt idx="22">
                  <c:v>8.76494023904382</c:v>
                </c:pt>
                <c:pt idx="23">
                  <c:v>9.1304347826087</c:v>
                </c:pt>
                <c:pt idx="24">
                  <c:v>9.326424870466326</c:v>
                </c:pt>
                <c:pt idx="25">
                  <c:v>9.73451327433628</c:v>
                </c:pt>
                <c:pt idx="26">
                  <c:v>12.658227848101266</c:v>
                </c:pt>
              </c:numCache>
            </c:numRef>
          </c:val>
        </c:ser>
        <c:ser>
          <c:idx val="0"/>
          <c:order val="1"/>
          <c:tx>
            <c:strRef>
              <c:f>'Data2.5.2'!$F$9</c:f>
              <c:strCache>
                <c:ptCount val="1"/>
                <c:pt idx="0">
                  <c:v>Female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000000"/>
              </a:solidFill>
              <a:ln w="3175">
                <a:noFill/>
              </a:ln>
            </c:spPr>
          </c:dPt>
          <c:dPt>
            <c:idx val="10"/>
            <c:invertIfNegative val="0"/>
            <c:spPr>
              <a:solidFill>
                <a:srgbClr val="000000"/>
              </a:solidFill>
              <a:ln w="3175">
                <a:noFill/>
              </a:ln>
            </c:spPr>
          </c:dPt>
          <c:cat>
            <c:strRef>
              <c:f>'Data2.5.2'!$A$10:$A$36</c:f>
              <c:strCache>
                <c:ptCount val="27"/>
                <c:pt idx="0">
                  <c:v>Korea, DPR</c:v>
                </c:pt>
                <c:pt idx="1">
                  <c:v>Nepal</c:v>
                </c:pt>
                <c:pt idx="2">
                  <c:v>India</c:v>
                </c:pt>
                <c:pt idx="3">
                  <c:v>Bangladesh</c:v>
                </c:pt>
                <c:pt idx="4">
                  <c:v>OECD</c:v>
                </c:pt>
                <c:pt idx="5">
                  <c:v>Brunei Darussalam</c:v>
                </c:pt>
                <c:pt idx="6">
                  <c:v>Singapore</c:v>
                </c:pt>
                <c:pt idx="7">
                  <c:v>Pakistan</c:v>
                </c:pt>
                <c:pt idx="8">
                  <c:v>Japan</c:v>
                </c:pt>
                <c:pt idx="9">
                  <c:v>China</c:v>
                </c:pt>
                <c:pt idx="10">
                  <c:v>Asia-20</c:v>
                </c:pt>
                <c:pt idx="11">
                  <c:v>Philippines</c:v>
                </c:pt>
                <c:pt idx="12">
                  <c:v>Mongolia</c:v>
                </c:pt>
                <c:pt idx="13">
                  <c:v>Cambodia</c:v>
                </c:pt>
                <c:pt idx="14">
                  <c:v>Sri Lanka</c:v>
                </c:pt>
                <c:pt idx="15">
                  <c:v>Lao PDR</c:v>
                </c:pt>
                <c:pt idx="16">
                  <c:v>Korea, Rep.</c:v>
                </c:pt>
                <c:pt idx="17">
                  <c:v>Australia</c:v>
                </c:pt>
                <c:pt idx="18">
                  <c:v>New Zealand</c:v>
                </c:pt>
                <c:pt idx="19">
                  <c:v>Indonesia</c:v>
                </c:pt>
                <c:pt idx="20">
                  <c:v>Thailand</c:v>
                </c:pt>
                <c:pt idx="21">
                  <c:v>Myanmar</c:v>
                </c:pt>
                <c:pt idx="22">
                  <c:v>Solomon Islands</c:v>
                </c:pt>
                <c:pt idx="23">
                  <c:v>Papua New Guinea</c:v>
                </c:pt>
                <c:pt idx="24">
                  <c:v>Viet Nam</c:v>
                </c:pt>
                <c:pt idx="25">
                  <c:v>Malaysia</c:v>
                </c:pt>
                <c:pt idx="26">
                  <c:v>Fiji</c:v>
                </c:pt>
              </c:strCache>
            </c:strRef>
          </c:cat>
          <c:val>
            <c:numRef>
              <c:f>'Data2.5.2'!$F$10:$F$36</c:f>
              <c:numCache>
                <c:ptCount val="27"/>
                <c:pt idx="0">
                  <c:v>4.36109006777093</c:v>
                </c:pt>
                <c:pt idx="1">
                  <c:v>5.584042524631534</c:v>
                </c:pt>
                <c:pt idx="2">
                  <c:v>5.042888113865585</c:v>
                </c:pt>
                <c:pt idx="3">
                  <c:v>5.828429153463105</c:v>
                </c:pt>
                <c:pt idx="4">
                  <c:v>4.044684630364417</c:v>
                </c:pt>
                <c:pt idx="5">
                  <c:v>4.366812227074236</c:v>
                </c:pt>
                <c:pt idx="6">
                  <c:v>4.128564961521051</c:v>
                </c:pt>
                <c:pt idx="7">
                  <c:v>4.683514030612246</c:v>
                </c:pt>
                <c:pt idx="8">
                  <c:v>4.693930041152263</c:v>
                </c:pt>
                <c:pt idx="9">
                  <c:v>4.709158289142318</c:v>
                </c:pt>
                <c:pt idx="10">
                  <c:v>4.917489502342972</c:v>
                </c:pt>
                <c:pt idx="11">
                  <c:v>4.855371900826446</c:v>
                </c:pt>
                <c:pt idx="12">
                  <c:v>4.128</c:v>
                </c:pt>
                <c:pt idx="13">
                  <c:v>5.4</c:v>
                </c:pt>
                <c:pt idx="14">
                  <c:v>4.881743960946047</c:v>
                </c:pt>
                <c:pt idx="15">
                  <c:v>5.36290616127545</c:v>
                </c:pt>
                <c:pt idx="16">
                  <c:v>4.622222222222223</c:v>
                </c:pt>
                <c:pt idx="17">
                  <c:v>4.354768471476268</c:v>
                </c:pt>
                <c:pt idx="18">
                  <c:v>4.296270836913559</c:v>
                </c:pt>
                <c:pt idx="19">
                  <c:v>5.188562700747962</c:v>
                </c:pt>
                <c:pt idx="20">
                  <c:v>4.819753086419753</c:v>
                </c:pt>
                <c:pt idx="21">
                  <c:v>5.344348759597657</c:v>
                </c:pt>
                <c:pt idx="22">
                  <c:v>4.4403076171875</c:v>
                </c:pt>
                <c:pt idx="23">
                  <c:v>5.090453441929673</c:v>
                </c:pt>
                <c:pt idx="24">
                  <c:v>5.691427957797524</c:v>
                </c:pt>
                <c:pt idx="25">
                  <c:v>4.65702388779312</c:v>
                </c:pt>
                <c:pt idx="26">
                  <c:v>4.552095347943099</c:v>
                </c:pt>
              </c:numCache>
            </c:numRef>
          </c:val>
        </c:ser>
        <c:axId val="3291247"/>
        <c:axId val="29621224"/>
      </c:barChart>
      <c:catAx>
        <c:axId val="3291247"/>
        <c:scaling>
          <c:orientation val="minMax"/>
        </c:scaling>
        <c:axPos val="l"/>
        <c:delete val="0"/>
        <c:numFmt formatCode="General" sourceLinked="1"/>
        <c:majorTickMark val="out"/>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9621224"/>
        <c:crosses val="autoZero"/>
        <c:auto val="1"/>
        <c:lblOffset val="100"/>
        <c:tickLblSkip val="1"/>
        <c:noMultiLvlLbl val="0"/>
      </c:catAx>
      <c:valAx>
        <c:axId val="29621224"/>
        <c:scaling>
          <c:orientation val="minMax"/>
        </c:scaling>
        <c:axPos val="b"/>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291247"/>
        <c:crossesAt val="1"/>
        <c:crossBetween val="between"/>
        <c:dispUnits/>
      </c:valAx>
      <c:spPr>
        <a:solidFill>
          <a:srgbClr val="FFFFFF"/>
        </a:solidFill>
        <a:ln w="3175">
          <a:noFill/>
        </a:ln>
      </c:spPr>
    </c:plotArea>
    <c:legend>
      <c:legendPos val="r"/>
      <c:layout>
        <c:manualLayout>
          <c:xMode val="edge"/>
          <c:yMode val="edge"/>
          <c:x val="0.76075"/>
          <c:y val="0.79225"/>
          <c:w val="0.20175"/>
          <c:h val="0.099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0.97725</cdr:y>
    </cdr:from>
    <cdr:to>
      <cdr:x>1</cdr:x>
      <cdr:y>1</cdr:y>
    </cdr:to>
    <cdr:sp>
      <cdr:nvSpPr>
        <cdr:cNvPr id="1" name="TextBox 1"/>
        <cdr:cNvSpPr txBox="1">
          <a:spLocks noChangeArrowheads="1"/>
        </cdr:cNvSpPr>
      </cdr:nvSpPr>
      <cdr:spPr>
        <a:xfrm>
          <a:off x="-19049" y="5191125"/>
          <a:ext cx="2657475" cy="161925"/>
        </a:xfrm>
        <a:prstGeom prst="rect">
          <a:avLst/>
        </a:prstGeom>
        <a:noFill/>
        <a:ln w="9525" cmpd="sng">
          <a:noFill/>
        </a:ln>
      </cdr:spPr>
      <cdr:txBody>
        <a:bodyPr vertOverflow="clip" wrap="square"/>
        <a:p>
          <a:pPr algn="ctr">
            <a:defRPr/>
          </a:pPr>
          <a:r>
            <a:rPr lang="en-US" cap="none" sz="800" b="1" i="0" u="none" baseline="0">
              <a:solidFill>
                <a:srgbClr val="000000"/>
              </a:solidFill>
              <a:latin typeface="Arial"/>
              <a:ea typeface="Arial"/>
              <a:cs typeface="Arial"/>
            </a:rPr>
            <a:t>%</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0.57775</cdr:x>
      <cdr:y>0.9565</cdr:y>
    </cdr:from>
    <cdr:to>
      <cdr:x>1</cdr:x>
      <cdr:y>0.99875</cdr:y>
    </cdr:to>
    <cdr:sp>
      <cdr:nvSpPr>
        <cdr:cNvPr id="1" name="TextBox 1"/>
        <cdr:cNvSpPr txBox="1">
          <a:spLocks noChangeArrowheads="1"/>
        </cdr:cNvSpPr>
      </cdr:nvSpPr>
      <cdr:spPr>
        <a:xfrm>
          <a:off x="1752600" y="4381500"/>
          <a:ext cx="13239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Age standardised rates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0.9155</cdr:x>
      <cdr:y>0.95525</cdr:y>
    </cdr:from>
    <cdr:to>
      <cdr:x>1</cdr:x>
      <cdr:y>0.9955</cdr:y>
    </cdr:to>
    <cdr:sp>
      <cdr:nvSpPr>
        <cdr:cNvPr id="1" name="TextBox 1"/>
        <cdr:cNvSpPr txBox="1">
          <a:spLocks noChangeArrowheads="1"/>
        </cdr:cNvSpPr>
      </cdr:nvSpPr>
      <cdr:spPr>
        <a:xfrm>
          <a:off x="2886075" y="4371975"/>
          <a:ext cx="314325" cy="180975"/>
        </a:xfrm>
        <a:prstGeom prst="rect">
          <a:avLst/>
        </a:prstGeom>
        <a:noFill/>
        <a:ln w="9525" cmpd="sng">
          <a:noFill/>
        </a:ln>
      </cdr:spPr>
      <cdr:txBody>
        <a:bodyPr vertOverflow="clip" wrap="square"/>
        <a:p>
          <a:pPr algn="l">
            <a:defRPr/>
          </a:pPr>
          <a:r>
            <a:rPr lang="en-US" cap="none" sz="1000" b="0" i="0" u="none" baseline="0">
              <a:solidFill>
                <a:srgbClr val="000000"/>
              </a:solidFill>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4</xdr:col>
      <xdr:colOff>0</xdr:colOff>
      <xdr:row>38</xdr:row>
      <xdr:rowOff>47625</xdr:rowOff>
    </xdr:to>
    <xdr:graphicFrame>
      <xdr:nvGraphicFramePr>
        <xdr:cNvPr id="1" name="Chart 1"/>
        <xdr:cNvGraphicFramePr/>
      </xdr:nvGraphicFramePr>
      <xdr:xfrm>
        <a:off x="0" y="1266825"/>
        <a:ext cx="2581275" cy="5314950"/>
      </xdr:xfrm>
      <a:graphic>
        <a:graphicData uri="http://schemas.openxmlformats.org/drawingml/2006/chart">
          <c:chart xmlns:c="http://schemas.openxmlformats.org/drawingml/2006/chart" r:id="rId1"/>
        </a:graphicData>
      </a:graphic>
    </xdr:graphicFrame>
    <xdr:clientData/>
  </xdr:twoCellAnchor>
  <xdr:twoCellAnchor>
    <xdr:from>
      <xdr:col>5</xdr:col>
      <xdr:colOff>19050</xdr:colOff>
      <xdr:row>8</xdr:row>
      <xdr:rowOff>47625</xdr:rowOff>
    </xdr:from>
    <xdr:to>
      <xdr:col>9</xdr:col>
      <xdr:colOff>238125</xdr:colOff>
      <xdr:row>38</xdr:row>
      <xdr:rowOff>114300</xdr:rowOff>
    </xdr:to>
    <xdr:graphicFrame>
      <xdr:nvGraphicFramePr>
        <xdr:cNvPr id="2" name="Chart 2"/>
        <xdr:cNvGraphicFramePr/>
      </xdr:nvGraphicFramePr>
      <xdr:xfrm>
        <a:off x="3848100" y="1314450"/>
        <a:ext cx="2657475" cy="53340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42</xdr:row>
      <xdr:rowOff>142875</xdr:rowOff>
    </xdr:from>
    <xdr:to>
      <xdr:col>9</xdr:col>
      <xdr:colOff>609600</xdr:colOff>
      <xdr:row>67</xdr:row>
      <xdr:rowOff>133350</xdr:rowOff>
    </xdr:to>
    <xdr:graphicFrame>
      <xdr:nvGraphicFramePr>
        <xdr:cNvPr id="3" name="Chart 1"/>
        <xdr:cNvGraphicFramePr/>
      </xdr:nvGraphicFramePr>
      <xdr:xfrm>
        <a:off x="3829050" y="7248525"/>
        <a:ext cx="3048000" cy="45815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43</xdr:row>
      <xdr:rowOff>0</xdr:rowOff>
    </xdr:from>
    <xdr:to>
      <xdr:col>4</xdr:col>
      <xdr:colOff>571500</xdr:colOff>
      <xdr:row>68</xdr:row>
      <xdr:rowOff>9525</xdr:rowOff>
    </xdr:to>
    <xdr:graphicFrame>
      <xdr:nvGraphicFramePr>
        <xdr:cNvPr id="4" name="Chart 8"/>
        <xdr:cNvGraphicFramePr/>
      </xdr:nvGraphicFramePr>
      <xdr:xfrm>
        <a:off x="0" y="7258050"/>
        <a:ext cx="3152775" cy="4581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ealth_glance_ap-2014-en" TargetMode="External" /><Relationship Id="rId2" Type="http://schemas.openxmlformats.org/officeDocument/2006/relationships/drawing" Target="../drawings/drawing4.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n.oecd.org\transfer\ELS\MARLENE\Health%20at%20a%20Glance%20Asia-Pacific%202014\DOIs\Chap%202%20Health%20Determinants\2.5%20Adult%20under%20and%20overweight\OECDStat_Metadata\OECDStat_Metadata\ShowMetadata.ashx?Dataset=HEALTH_LVNG_PROD&amp;Coords=[COU].[DEU]&amp;ShowOnWeb=true&amp;Lang=en" TargetMode="External" /><Relationship Id="rId2" Type="http://schemas.openxmlformats.org/officeDocument/2006/relationships/hyperlink" Target="\\main.oecd.org\transfer\ELS\MARLENE\Health%20at%20a%20Glance%20Asia-Pacific%202014\DOIs\Chap%202%20Health%20Determinants\2.5%20Adult%20under%20and%20overweight\OECDStat_Metadata\OECDStat_Metadata\ShowMetadata.ashx?Dataset=HEALTH_LVNG_PROD&amp;Coords=[COU].[ISR]&amp;ShowOnWeb=true&amp;Lang=en" TargetMode="External" /><Relationship Id="rId3" Type="http://schemas.openxmlformats.org/officeDocument/2006/relationships/hyperlink" Target="http://dx.doi.org/10.1787/health_glance_ap-2014-en"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health_glance_ap-2014-e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health_glance_ap-2014-en" TargetMode="External" /><Relationship Id="rId2" Type="http://schemas.openxmlformats.org/officeDocument/2006/relationships/comments" Target="../comments4.xml" /><Relationship Id="rId3" Type="http://schemas.openxmlformats.org/officeDocument/2006/relationships/vmlDrawing" Target="../drawings/vmlDrawing2.v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70"/>
  <sheetViews>
    <sheetView tabSelected="1" zoomScalePageLayoutView="0" workbookViewId="0" topLeftCell="A13">
      <selection activeCell="M33" sqref="M33"/>
    </sheetView>
  </sheetViews>
  <sheetFormatPr defaultColWidth="9.140625" defaultRowHeight="12.75"/>
  <cols>
    <col min="1" max="3" width="9.140625" style="2" customWidth="1"/>
    <col min="4" max="4" width="11.28125" style="2" customWidth="1"/>
    <col min="5" max="5" width="18.7109375" style="3" customWidth="1"/>
    <col min="6" max="16384" width="9.140625" style="2" customWidth="1"/>
  </cols>
  <sheetData>
    <row r="1" spans="1:5" s="80" customFormat="1" ht="12.75">
      <c r="A1" s="81" t="s">
        <v>93</v>
      </c>
      <c r="E1" s="79"/>
    </row>
    <row r="2" spans="1:5" s="80" customFormat="1" ht="12.75">
      <c r="A2" s="80" t="s">
        <v>94</v>
      </c>
      <c r="B2" s="80" t="s">
        <v>95</v>
      </c>
      <c r="E2" s="79"/>
    </row>
    <row r="3" spans="1:5" s="80" customFormat="1" ht="12.75">
      <c r="A3" s="80" t="s">
        <v>96</v>
      </c>
      <c r="E3" s="79"/>
    </row>
    <row r="4" spans="1:5" s="80" customFormat="1" ht="12.75">
      <c r="A4" s="80" t="s">
        <v>97</v>
      </c>
      <c r="E4" s="79"/>
    </row>
    <row r="5" s="80" customFormat="1" ht="12.75">
      <c r="E5" s="79"/>
    </row>
    <row r="6" spans="1:9" ht="12">
      <c r="A6" s="68" t="s">
        <v>38</v>
      </c>
      <c r="B6" s="68"/>
      <c r="C6" s="68"/>
      <c r="D6" s="68"/>
      <c r="E6" s="69"/>
      <c r="F6" s="69"/>
      <c r="G6" s="69"/>
      <c r="H6" s="69"/>
      <c r="I6" s="69"/>
    </row>
    <row r="7" spans="1:9" ht="12">
      <c r="A7" s="68"/>
      <c r="B7" s="68"/>
      <c r="C7" s="68"/>
      <c r="D7" s="68"/>
      <c r="E7" s="69"/>
      <c r="F7" s="69"/>
      <c r="G7" s="69"/>
      <c r="H7" s="69"/>
      <c r="I7" s="69"/>
    </row>
    <row r="8" spans="1:9" s="16" customFormat="1" ht="12" customHeight="1">
      <c r="A8" s="68" t="s">
        <v>8</v>
      </c>
      <c r="B8" s="70"/>
      <c r="C8" s="70"/>
      <c r="D8" s="70"/>
      <c r="E8" s="15"/>
      <c r="F8" s="68" t="s">
        <v>13</v>
      </c>
      <c r="G8" s="70"/>
      <c r="H8" s="70"/>
      <c r="I8" s="70"/>
    </row>
    <row r="9" ht="9.75" customHeight="1"/>
    <row r="10" ht="14.25" customHeight="1">
      <c r="E10" s="11" t="s">
        <v>17</v>
      </c>
    </row>
    <row r="11" ht="14.25" customHeight="1">
      <c r="E11" s="11" t="s">
        <v>23</v>
      </c>
    </row>
    <row r="12" ht="14.25" customHeight="1">
      <c r="E12" s="11" t="s">
        <v>14</v>
      </c>
    </row>
    <row r="13" ht="14.25" customHeight="1">
      <c r="E13" s="11" t="s">
        <v>31</v>
      </c>
    </row>
    <row r="14" ht="14.25" customHeight="1">
      <c r="E14" s="11" t="s">
        <v>22</v>
      </c>
    </row>
    <row r="15" ht="14.25" customHeight="1">
      <c r="E15" s="12" t="s">
        <v>86</v>
      </c>
    </row>
    <row r="16" ht="14.25" customHeight="1">
      <c r="E16" s="11" t="s">
        <v>29</v>
      </c>
    </row>
    <row r="17" ht="14.25" customHeight="1">
      <c r="E17" s="11" t="s">
        <v>15</v>
      </c>
    </row>
    <row r="18" ht="14.25" customHeight="1">
      <c r="E18" s="11" t="s">
        <v>27</v>
      </c>
    </row>
    <row r="19" ht="14.25" customHeight="1">
      <c r="E19" s="11" t="s">
        <v>34</v>
      </c>
    </row>
    <row r="20" ht="14.25" customHeight="1">
      <c r="E20" s="11" t="s">
        <v>25</v>
      </c>
    </row>
    <row r="21" ht="14.25" customHeight="1">
      <c r="E21" s="11" t="s">
        <v>1</v>
      </c>
    </row>
    <row r="22" ht="14.25" customHeight="1">
      <c r="E22" s="11" t="s">
        <v>19</v>
      </c>
    </row>
    <row r="23" ht="14.25" customHeight="1">
      <c r="E23" s="11" t="s">
        <v>30</v>
      </c>
    </row>
    <row r="24" ht="14.25" customHeight="1">
      <c r="E24" s="11" t="s">
        <v>16</v>
      </c>
    </row>
    <row r="25" ht="14.25" customHeight="1">
      <c r="E25" s="11" t="s">
        <v>4</v>
      </c>
    </row>
    <row r="26" ht="14.25" customHeight="1">
      <c r="E26" s="11" t="s">
        <v>5</v>
      </c>
    </row>
    <row r="27" ht="14.25" customHeight="1">
      <c r="E27" s="12" t="s">
        <v>3</v>
      </c>
    </row>
    <row r="28" ht="14.25" customHeight="1">
      <c r="E28" s="11" t="s">
        <v>20</v>
      </c>
    </row>
    <row r="29" ht="14.25" customHeight="1">
      <c r="E29" s="11" t="s">
        <v>0</v>
      </c>
    </row>
    <row r="30" ht="14.25" customHeight="1">
      <c r="E30" s="13" t="s">
        <v>2</v>
      </c>
    </row>
    <row r="31" ht="14.25" customHeight="1">
      <c r="E31" s="3" t="s">
        <v>11</v>
      </c>
    </row>
    <row r="32" ht="14.25" customHeight="1">
      <c r="E32" s="3" t="s">
        <v>18</v>
      </c>
    </row>
    <row r="33" ht="14.25" customHeight="1">
      <c r="E33" s="3" t="s">
        <v>35</v>
      </c>
    </row>
    <row r="34" ht="14.25" customHeight="1">
      <c r="E34" s="3" t="s">
        <v>21</v>
      </c>
    </row>
    <row r="35" ht="14.25" customHeight="1">
      <c r="E35" s="3" t="s">
        <v>24</v>
      </c>
    </row>
    <row r="36" ht="13.5" customHeight="1">
      <c r="E36" s="3" t="s">
        <v>28</v>
      </c>
    </row>
    <row r="37" ht="10.5" customHeight="1">
      <c r="E37" s="2"/>
    </row>
    <row r="38" ht="10.5" customHeight="1">
      <c r="E38" s="2"/>
    </row>
    <row r="39" ht="10.5" customHeight="1">
      <c r="E39" s="2"/>
    </row>
    <row r="40" spans="1:5" ht="10.5" customHeight="1">
      <c r="A40" s="14" t="s">
        <v>89</v>
      </c>
      <c r="E40" s="2"/>
    </row>
    <row r="41" ht="12">
      <c r="E41" s="2"/>
    </row>
    <row r="42" spans="1:10" ht="12" customHeight="1">
      <c r="A42" s="68" t="s">
        <v>87</v>
      </c>
      <c r="B42" s="68"/>
      <c r="C42" s="68"/>
      <c r="D42" s="68"/>
      <c r="E42" s="68"/>
      <c r="F42" s="68" t="s">
        <v>88</v>
      </c>
      <c r="G42" s="68"/>
      <c r="H42" s="68"/>
      <c r="I42" s="68"/>
      <c r="J42" s="68"/>
    </row>
    <row r="43" spans="1:10" ht="12">
      <c r="A43" s="68"/>
      <c r="B43" s="68"/>
      <c r="C43" s="68"/>
      <c r="D43" s="68"/>
      <c r="E43" s="68"/>
      <c r="F43" s="68"/>
      <c r="G43" s="68"/>
      <c r="H43" s="68"/>
      <c r="I43" s="68"/>
      <c r="J43" s="68"/>
    </row>
    <row r="44" s="16" customFormat="1" ht="12" customHeight="1"/>
    <row r="45" spans="5:10" ht="9.75" customHeight="1">
      <c r="E45" s="2"/>
      <c r="J45" s="3"/>
    </row>
    <row r="46" spans="5:10" ht="15" customHeight="1">
      <c r="E46" s="2"/>
      <c r="J46" s="3"/>
    </row>
    <row r="47" spans="5:10" ht="15" customHeight="1">
      <c r="E47" s="2"/>
      <c r="J47" s="3"/>
    </row>
    <row r="48" spans="5:10" ht="15" customHeight="1">
      <c r="E48" s="2"/>
      <c r="J48" s="3"/>
    </row>
    <row r="49" spans="5:10" ht="15" customHeight="1">
      <c r="E49" s="2"/>
      <c r="J49" s="3"/>
    </row>
    <row r="50" spans="5:10" ht="15" customHeight="1">
      <c r="E50" s="2"/>
      <c r="J50" s="3"/>
    </row>
    <row r="51" spans="5:10" ht="15" customHeight="1">
      <c r="E51" s="2"/>
      <c r="J51" s="3"/>
    </row>
    <row r="52" spans="5:10" ht="15" customHeight="1">
      <c r="E52" s="2"/>
      <c r="J52" s="3"/>
    </row>
    <row r="53" spans="5:10" ht="15" customHeight="1">
      <c r="E53" s="2"/>
      <c r="J53" s="3"/>
    </row>
    <row r="54" spans="5:10" ht="15" customHeight="1">
      <c r="E54" s="2"/>
      <c r="J54" s="3"/>
    </row>
    <row r="55" spans="5:10" ht="15" customHeight="1">
      <c r="E55" s="2"/>
      <c r="J55" s="3"/>
    </row>
    <row r="56" spans="5:10" ht="15" customHeight="1">
      <c r="E56" s="2"/>
      <c r="J56" s="3"/>
    </row>
    <row r="57" spans="5:10" ht="15" customHeight="1">
      <c r="E57" s="2"/>
      <c r="J57" s="3"/>
    </row>
    <row r="58" spans="5:10" ht="15" customHeight="1">
      <c r="E58" s="2"/>
      <c r="J58" s="3"/>
    </row>
    <row r="59" spans="5:10" ht="15" customHeight="1">
      <c r="E59" s="2"/>
      <c r="J59" s="3"/>
    </row>
    <row r="60" spans="5:10" ht="15" customHeight="1">
      <c r="E60" s="2"/>
      <c r="J60" s="3"/>
    </row>
    <row r="61" spans="5:10" ht="15" customHeight="1">
      <c r="E61" s="2"/>
      <c r="J61" s="3"/>
    </row>
    <row r="62" spans="5:10" ht="15" customHeight="1">
      <c r="E62" s="2"/>
      <c r="J62" s="3"/>
    </row>
    <row r="63" spans="5:10" ht="15" customHeight="1">
      <c r="E63" s="2"/>
      <c r="J63" s="3"/>
    </row>
    <row r="64" spans="5:10" ht="15" customHeight="1">
      <c r="E64" s="2"/>
      <c r="J64" s="3"/>
    </row>
    <row r="65" spans="5:10" ht="14.25" customHeight="1">
      <c r="E65" s="2"/>
      <c r="J65" s="3"/>
    </row>
    <row r="66" spans="5:10" ht="14.25" customHeight="1">
      <c r="E66" s="2"/>
      <c r="J66" s="3"/>
    </row>
    <row r="67" spans="5:10" ht="14.25" customHeight="1">
      <c r="E67" s="2"/>
      <c r="J67" s="3"/>
    </row>
    <row r="68" spans="5:10" ht="10.5" customHeight="1">
      <c r="E68" s="2"/>
      <c r="J68" s="3"/>
    </row>
    <row r="69" spans="1:10" ht="10.5" customHeight="1">
      <c r="A69" s="71" t="s">
        <v>84</v>
      </c>
      <c r="B69" s="72"/>
      <c r="C69" s="72"/>
      <c r="D69" s="72"/>
      <c r="E69" s="72"/>
      <c r="F69" s="72" t="s">
        <v>90</v>
      </c>
      <c r="G69" s="72"/>
      <c r="H69" s="72"/>
      <c r="I69" s="72"/>
      <c r="J69" s="72"/>
    </row>
    <row r="70" spans="1:10" ht="10.5" customHeight="1">
      <c r="A70" s="72"/>
      <c r="B70" s="72"/>
      <c r="C70" s="72"/>
      <c r="D70" s="72"/>
      <c r="E70" s="72"/>
      <c r="F70" s="72"/>
      <c r="G70" s="72"/>
      <c r="H70" s="72"/>
      <c r="I70" s="72"/>
      <c r="J70" s="72"/>
    </row>
  </sheetData>
  <sheetProtection/>
  <mergeCells count="7">
    <mergeCell ref="A6:I7"/>
    <mergeCell ref="A8:D8"/>
    <mergeCell ref="F8:I8"/>
    <mergeCell ref="F42:J43"/>
    <mergeCell ref="A42:E43"/>
    <mergeCell ref="A69:E70"/>
    <mergeCell ref="F69:J70"/>
  </mergeCells>
  <hyperlinks>
    <hyperlink ref="A1" r:id="rId1" display="http://dx.doi.org/10.1787/health_glance_ap-2014-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8"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H77"/>
  <sheetViews>
    <sheetView zoomScalePageLayoutView="0" workbookViewId="0" topLeftCell="A43">
      <selection activeCell="A72" sqref="A72"/>
    </sheetView>
  </sheetViews>
  <sheetFormatPr defaultColWidth="9.140625" defaultRowHeight="12.75"/>
  <cols>
    <col min="1" max="1" width="19.8515625" style="0" customWidth="1"/>
    <col min="2" max="3" width="12.140625" style="6" customWidth="1"/>
    <col min="4" max="5" width="11.28125" style="6" customWidth="1"/>
    <col min="6" max="6" width="11.421875" style="5" customWidth="1"/>
  </cols>
  <sheetData>
    <row r="1" spans="1:6" s="80" customFormat="1" ht="12.75">
      <c r="A1" s="81" t="s">
        <v>93</v>
      </c>
      <c r="B1" s="82"/>
      <c r="C1" s="82"/>
      <c r="D1" s="82"/>
      <c r="E1" s="82"/>
      <c r="F1" s="83"/>
    </row>
    <row r="2" spans="1:6" s="80" customFormat="1" ht="12.75">
      <c r="A2" s="80" t="s">
        <v>94</v>
      </c>
      <c r="B2" s="82" t="s">
        <v>95</v>
      </c>
      <c r="C2" s="82"/>
      <c r="D2" s="82"/>
      <c r="E2" s="82"/>
      <c r="F2" s="83"/>
    </row>
    <row r="3" spans="1:6" s="80" customFormat="1" ht="12.75">
      <c r="A3" s="80" t="s">
        <v>96</v>
      </c>
      <c r="B3" s="82"/>
      <c r="C3" s="82"/>
      <c r="D3" s="82"/>
      <c r="E3" s="82"/>
      <c r="F3" s="83"/>
    </row>
    <row r="4" spans="1:6" s="80" customFormat="1" ht="12.75">
      <c r="A4" s="80" t="s">
        <v>97</v>
      </c>
      <c r="B4" s="82"/>
      <c r="C4" s="82"/>
      <c r="D4" s="82"/>
      <c r="E4" s="82"/>
      <c r="F4" s="83"/>
    </row>
    <row r="5" spans="2:6" s="80" customFormat="1" ht="12.75">
      <c r="B5" s="82"/>
      <c r="C5" s="82"/>
      <c r="D5" s="82"/>
      <c r="E5" s="82"/>
      <c r="F5" s="83"/>
    </row>
    <row r="6" spans="1:5" ht="12.75" customHeight="1">
      <c r="A6" s="20" t="s">
        <v>39</v>
      </c>
      <c r="B6" s="19"/>
      <c r="C6" s="23"/>
      <c r="D6" s="23"/>
      <c r="E6" s="23"/>
    </row>
    <row r="7" spans="1:5" ht="12.75">
      <c r="A7" s="24"/>
      <c r="B7" s="24"/>
      <c r="C7" s="25"/>
      <c r="D7" s="25"/>
      <c r="E7" s="54"/>
    </row>
    <row r="8" spans="1:7" s="1" customFormat="1" ht="12.75">
      <c r="A8" s="73" t="s">
        <v>77</v>
      </c>
      <c r="B8" s="75" t="s">
        <v>8</v>
      </c>
      <c r="C8" s="75"/>
      <c r="D8" s="75"/>
      <c r="E8" s="75" t="s">
        <v>10</v>
      </c>
      <c r="F8" s="75"/>
      <c r="G8" s="75"/>
    </row>
    <row r="9" spans="1:7" s="1" customFormat="1" ht="12.75">
      <c r="A9" s="74"/>
      <c r="B9" s="10" t="s">
        <v>6</v>
      </c>
      <c r="C9" s="10" t="s">
        <v>7</v>
      </c>
      <c r="D9" s="4" t="s">
        <v>9</v>
      </c>
      <c r="E9" s="10" t="s">
        <v>6</v>
      </c>
      <c r="F9" s="10" t="s">
        <v>7</v>
      </c>
      <c r="G9" s="4" t="s">
        <v>9</v>
      </c>
    </row>
    <row r="10" spans="1:7" ht="12.75">
      <c r="A10" t="s">
        <v>17</v>
      </c>
      <c r="B10" s="6">
        <v>35.6</v>
      </c>
      <c r="C10" s="6">
        <v>34.2</v>
      </c>
      <c r="D10" s="63" t="s">
        <v>80</v>
      </c>
      <c r="E10" s="6">
        <v>18.07248</v>
      </c>
      <c r="F10" s="6">
        <v>20.11286</v>
      </c>
      <c r="G10" s="65">
        <v>2010</v>
      </c>
    </row>
    <row r="11" spans="1:7" ht="12.75">
      <c r="A11" t="s">
        <v>23</v>
      </c>
      <c r="B11" s="6">
        <v>31.6</v>
      </c>
      <c r="C11" s="6">
        <v>30.8</v>
      </c>
      <c r="D11" s="62" t="s">
        <v>81</v>
      </c>
      <c r="E11" s="6">
        <v>29.4796</v>
      </c>
      <c r="F11" s="6">
        <v>22.79681</v>
      </c>
      <c r="G11" s="64">
        <v>2010</v>
      </c>
    </row>
    <row r="12" spans="1:7" ht="12.75">
      <c r="A12" t="s">
        <v>14</v>
      </c>
      <c r="B12" s="6">
        <v>29.7</v>
      </c>
      <c r="D12" s="62">
        <v>2007</v>
      </c>
      <c r="E12" s="6">
        <v>6.708776</v>
      </c>
      <c r="F12" s="6">
        <v>8.410693</v>
      </c>
      <c r="G12" s="64">
        <v>2010</v>
      </c>
    </row>
    <row r="13" spans="1:7" ht="12.75">
      <c r="A13" t="s">
        <v>31</v>
      </c>
      <c r="B13" s="17">
        <v>28.3</v>
      </c>
      <c r="C13" s="17">
        <v>24.4</v>
      </c>
      <c r="D13" s="62">
        <v>2000</v>
      </c>
      <c r="E13" s="6">
        <v>12.15189</v>
      </c>
      <c r="F13" s="17">
        <v>7.483746</v>
      </c>
      <c r="G13" s="64">
        <v>2010</v>
      </c>
    </row>
    <row r="14" spans="1:7" ht="12.75">
      <c r="A14" t="s">
        <v>22</v>
      </c>
      <c r="B14" s="6">
        <v>24.4</v>
      </c>
      <c r="D14" s="62">
        <v>2006</v>
      </c>
      <c r="E14" s="6">
        <v>9.943822</v>
      </c>
      <c r="F14" s="6">
        <v>11.04026</v>
      </c>
      <c r="G14" s="64">
        <v>2010</v>
      </c>
    </row>
    <row r="15" spans="1:7" ht="12.75">
      <c r="A15" s="8" t="s">
        <v>86</v>
      </c>
      <c r="B15" s="34">
        <v>17.139999999999997</v>
      </c>
      <c r="C15" s="34">
        <v>13.015384615384617</v>
      </c>
      <c r="D15" s="62"/>
      <c r="E15" s="34">
        <v>31.253200849999995</v>
      </c>
      <c r="F15" s="34">
        <v>26.6646333</v>
      </c>
      <c r="G15" s="64"/>
    </row>
    <row r="16" spans="1:7" ht="12.75">
      <c r="A16" t="s">
        <v>29</v>
      </c>
      <c r="B16" s="17">
        <v>16.2</v>
      </c>
      <c r="D16" s="17" t="s">
        <v>85</v>
      </c>
      <c r="E16" s="6">
        <v>7.888669</v>
      </c>
      <c r="F16" s="17">
        <v>9.085326</v>
      </c>
      <c r="G16" s="64">
        <v>2010</v>
      </c>
    </row>
    <row r="17" spans="1:7" ht="12.75">
      <c r="A17" t="s">
        <v>15</v>
      </c>
      <c r="B17" s="6">
        <v>14.9</v>
      </c>
      <c r="C17" s="6">
        <v>9.7</v>
      </c>
      <c r="D17" s="62">
        <v>2010</v>
      </c>
      <c r="E17" s="6">
        <v>13.83835</v>
      </c>
      <c r="F17" s="6">
        <v>21.37017</v>
      </c>
      <c r="G17" s="64">
        <v>2010</v>
      </c>
    </row>
    <row r="18" spans="1:8" s="1" customFormat="1" ht="12.75">
      <c r="A18" t="s">
        <v>27</v>
      </c>
      <c r="B18" s="17">
        <v>14.6</v>
      </c>
      <c r="C18" s="17">
        <v>4.4</v>
      </c>
      <c r="D18" s="62" t="s">
        <v>79</v>
      </c>
      <c r="E18" s="6">
        <v>26.71405</v>
      </c>
      <c r="F18" s="17">
        <v>24.12411</v>
      </c>
      <c r="G18" s="64">
        <v>2010</v>
      </c>
      <c r="H18"/>
    </row>
    <row r="19" spans="1:7" s="1" customFormat="1" ht="12.75">
      <c r="A19" t="s">
        <v>34</v>
      </c>
      <c r="B19" s="17">
        <v>14.5</v>
      </c>
      <c r="C19" s="17">
        <v>12.1</v>
      </c>
      <c r="D19" s="62">
        <v>2006</v>
      </c>
      <c r="E19" s="6">
        <v>49.23501</v>
      </c>
      <c r="F19" s="6">
        <v>34.91534</v>
      </c>
      <c r="G19" s="64">
        <v>2010</v>
      </c>
    </row>
    <row r="20" spans="1:8" ht="12.75">
      <c r="A20" t="s">
        <v>25</v>
      </c>
      <c r="B20" s="17">
        <v>14.2</v>
      </c>
      <c r="C20" s="17">
        <v>10.6</v>
      </c>
      <c r="D20" s="62">
        <v>2003</v>
      </c>
      <c r="E20" s="6">
        <v>33.55931</v>
      </c>
      <c r="F20" s="17">
        <v>22.17584</v>
      </c>
      <c r="G20" s="64">
        <v>2010</v>
      </c>
      <c r="H20" s="1"/>
    </row>
    <row r="21" spans="1:8" ht="12.75">
      <c r="A21" t="s">
        <v>1</v>
      </c>
      <c r="B21" s="17">
        <v>10.8</v>
      </c>
      <c r="C21" s="17">
        <v>4.3</v>
      </c>
      <c r="D21" s="62">
        <v>2010</v>
      </c>
      <c r="E21" s="17">
        <v>15.9</v>
      </c>
      <c r="F21" s="17">
        <v>25.3</v>
      </c>
      <c r="G21" s="64">
        <v>2012</v>
      </c>
      <c r="H21" s="1"/>
    </row>
    <row r="22" spans="1:7" ht="12.75">
      <c r="A22" t="s">
        <v>19</v>
      </c>
      <c r="B22" s="17">
        <v>10</v>
      </c>
      <c r="C22" s="17">
        <v>9.2</v>
      </c>
      <c r="D22" s="62" t="s">
        <v>80</v>
      </c>
      <c r="E22" s="6">
        <v>42.16169</v>
      </c>
      <c r="F22" s="6">
        <v>22.99889</v>
      </c>
      <c r="G22" s="64">
        <v>2010</v>
      </c>
    </row>
    <row r="23" spans="1:7" ht="12.75">
      <c r="A23" t="s">
        <v>30</v>
      </c>
      <c r="B23" s="17">
        <v>9.6</v>
      </c>
      <c r="C23" s="17">
        <v>11.6</v>
      </c>
      <c r="D23" s="62" t="s">
        <v>82</v>
      </c>
      <c r="E23" s="6">
        <v>39.91505</v>
      </c>
      <c r="F23" s="17">
        <v>28.26339</v>
      </c>
      <c r="G23" s="64">
        <v>2010</v>
      </c>
    </row>
    <row r="24" spans="1:7" ht="12.75">
      <c r="A24" t="s">
        <v>16</v>
      </c>
      <c r="B24" s="17">
        <v>8.5</v>
      </c>
      <c r="C24" s="17">
        <v>9.2</v>
      </c>
      <c r="D24" s="62">
        <v>2002</v>
      </c>
      <c r="E24" s="6">
        <v>32.02198</v>
      </c>
      <c r="F24" s="6">
        <v>45.01239</v>
      </c>
      <c r="G24" s="64">
        <v>2010</v>
      </c>
    </row>
    <row r="25" spans="1:7" ht="12.75">
      <c r="A25" t="s">
        <v>4</v>
      </c>
      <c r="B25" s="17">
        <v>6.5</v>
      </c>
      <c r="C25" s="17">
        <v>2.8</v>
      </c>
      <c r="D25" s="62">
        <v>2010</v>
      </c>
      <c r="E25" s="17">
        <v>24</v>
      </c>
      <c r="F25" s="17">
        <v>30.4</v>
      </c>
      <c r="G25" s="64">
        <v>2012</v>
      </c>
    </row>
    <row r="26" spans="1:7" ht="12.75">
      <c r="A26" t="s">
        <v>5</v>
      </c>
      <c r="B26" s="17">
        <v>5.6</v>
      </c>
      <c r="C26" s="17">
        <v>6.6</v>
      </c>
      <c r="D26" s="62">
        <v>2004</v>
      </c>
      <c r="E26" s="6">
        <v>69.47692</v>
      </c>
      <c r="F26" s="6">
        <v>47.53171</v>
      </c>
      <c r="G26" s="64">
        <v>2010</v>
      </c>
    </row>
    <row r="27" spans="1:7" ht="12.75">
      <c r="A27" s="36" t="s">
        <v>3</v>
      </c>
      <c r="B27" s="34">
        <v>4.12962962962963</v>
      </c>
      <c r="C27" s="34">
        <v>1.5888888888888888</v>
      </c>
      <c r="D27" s="62"/>
      <c r="E27" s="34">
        <v>28.794117647058826</v>
      </c>
      <c r="F27" s="34">
        <v>41.07647058823531</v>
      </c>
      <c r="G27" s="64"/>
    </row>
    <row r="28" spans="1:7" ht="12.75">
      <c r="A28" t="s">
        <v>20</v>
      </c>
      <c r="B28" s="17">
        <v>3.9</v>
      </c>
      <c r="C28" s="17">
        <v>5.9</v>
      </c>
      <c r="D28" s="62">
        <v>2005</v>
      </c>
      <c r="E28" s="6">
        <v>74.41531</v>
      </c>
      <c r="F28" s="6">
        <v>64.07493</v>
      </c>
      <c r="G28" s="64">
        <v>2010</v>
      </c>
    </row>
    <row r="29" spans="1:7" ht="12.75">
      <c r="A29" t="s">
        <v>0</v>
      </c>
      <c r="B29" s="17">
        <v>2.8</v>
      </c>
      <c r="C29" s="17">
        <v>1.3</v>
      </c>
      <c r="D29" s="62" t="s">
        <v>79</v>
      </c>
      <c r="E29" s="17">
        <v>28</v>
      </c>
      <c r="F29" s="17">
        <v>41.9</v>
      </c>
      <c r="G29" s="64">
        <v>2011</v>
      </c>
    </row>
    <row r="30" spans="1:7" ht="12.75">
      <c r="A30" t="s">
        <v>2</v>
      </c>
      <c r="B30" s="17">
        <v>1.6</v>
      </c>
      <c r="C30" s="17">
        <v>1.3</v>
      </c>
      <c r="D30" s="62">
        <v>2009</v>
      </c>
      <c r="E30" s="17">
        <v>30</v>
      </c>
      <c r="F30" s="17">
        <v>38.4</v>
      </c>
      <c r="G30" s="64">
        <v>2013</v>
      </c>
    </row>
    <row r="31" spans="1:7" ht="12.75">
      <c r="A31" t="s">
        <v>11</v>
      </c>
      <c r="D31" s="62"/>
      <c r="E31" s="6">
        <v>65.20646</v>
      </c>
      <c r="F31" s="6">
        <v>58.08944</v>
      </c>
      <c r="G31" s="64">
        <v>2010</v>
      </c>
    </row>
    <row r="32" spans="1:7" ht="12.75">
      <c r="A32" t="s">
        <v>18</v>
      </c>
      <c r="B32" s="17"/>
      <c r="C32" s="17"/>
      <c r="D32" s="62"/>
      <c r="E32" s="6">
        <v>27.12082</v>
      </c>
      <c r="F32" s="6">
        <v>9.869341</v>
      </c>
      <c r="G32" s="64">
        <v>2010</v>
      </c>
    </row>
    <row r="33" spans="1:7" ht="12.75">
      <c r="A33" t="s">
        <v>35</v>
      </c>
      <c r="B33" s="17"/>
      <c r="C33" s="17"/>
      <c r="D33" s="62"/>
      <c r="E33" s="6">
        <v>49.71196</v>
      </c>
      <c r="F33" s="6">
        <v>35.49607</v>
      </c>
      <c r="G33" s="64">
        <v>2010</v>
      </c>
    </row>
    <row r="34" spans="1:7" ht="25.5" customHeight="1">
      <c r="A34" t="s">
        <v>21</v>
      </c>
      <c r="B34" s="17"/>
      <c r="C34" s="17"/>
      <c r="D34" s="62"/>
      <c r="E34" s="6">
        <v>47.01879</v>
      </c>
      <c r="F34" s="6">
        <v>32.27306</v>
      </c>
      <c r="G34" s="64">
        <v>2010</v>
      </c>
    </row>
    <row r="35" spans="1:7" ht="12.75">
      <c r="A35" t="s">
        <v>24</v>
      </c>
      <c r="D35" s="62"/>
      <c r="E35" s="6">
        <v>34.01647</v>
      </c>
      <c r="F35" s="6">
        <v>35.32975</v>
      </c>
      <c r="G35" s="64">
        <v>2010</v>
      </c>
    </row>
    <row r="36" spans="1:7" ht="12.75">
      <c r="A36" t="s">
        <v>28</v>
      </c>
      <c r="B36" s="17"/>
      <c r="C36" s="17"/>
      <c r="D36" s="62"/>
      <c r="E36" s="6">
        <v>52.91269</v>
      </c>
      <c r="F36" s="17">
        <v>40.70084</v>
      </c>
      <c r="G36" s="64">
        <v>2010</v>
      </c>
    </row>
    <row r="37" spans="1:7" ht="12.75">
      <c r="A37" s="32" t="s">
        <v>12</v>
      </c>
      <c r="B37" s="33">
        <f>AVERAGE(B10:B14,B17:B25,B28)</f>
        <v>17.139999999999997</v>
      </c>
      <c r="C37" s="33">
        <f>AVERAGE(C10:C14,C17:C25,C28)</f>
        <v>13.015384615384615</v>
      </c>
      <c r="D37" s="40"/>
      <c r="E37" s="33">
        <f>AVERAGE(E10:E14,E16:E25,E28,E31:E34)</f>
        <v>31.253200849999995</v>
      </c>
      <c r="F37" s="33">
        <f>AVERAGE(F10:F14,F16:F25,F28,F31:F34)</f>
        <v>26.6646333</v>
      </c>
      <c r="G37" s="66"/>
    </row>
    <row r="38" ht="12.75">
      <c r="A38" s="21"/>
    </row>
    <row r="39" spans="1:7" ht="25.5" customHeight="1">
      <c r="A39" s="73" t="s">
        <v>77</v>
      </c>
      <c r="B39" s="76" t="s">
        <v>8</v>
      </c>
      <c r="C39" s="76"/>
      <c r="D39" s="76" t="s">
        <v>10</v>
      </c>
      <c r="E39" s="76"/>
      <c r="F39" s="77" t="s">
        <v>75</v>
      </c>
      <c r="G39" s="77" t="s">
        <v>9</v>
      </c>
    </row>
    <row r="40" spans="1:7" ht="12.75">
      <c r="A40" s="74"/>
      <c r="B40" s="67" t="s">
        <v>32</v>
      </c>
      <c r="C40" s="67" t="s">
        <v>33</v>
      </c>
      <c r="D40" s="67" t="s">
        <v>32</v>
      </c>
      <c r="E40" s="67" t="s">
        <v>33</v>
      </c>
      <c r="F40" s="78"/>
      <c r="G40" s="78"/>
    </row>
    <row r="41" spans="1:7" ht="12.75">
      <c r="A41" s="28" t="s">
        <v>0</v>
      </c>
      <c r="B41" s="6">
        <v>2.8</v>
      </c>
      <c r="C41" s="6">
        <v>1.3</v>
      </c>
      <c r="D41" s="17">
        <v>28</v>
      </c>
      <c r="E41" s="17">
        <v>41.9</v>
      </c>
      <c r="F41" s="27" t="s">
        <v>71</v>
      </c>
      <c r="G41" s="27">
        <v>2011</v>
      </c>
    </row>
    <row r="42" spans="1:7" ht="12.75">
      <c r="A42" s="28" t="s">
        <v>40</v>
      </c>
      <c r="B42" s="6">
        <v>4</v>
      </c>
      <c r="C42" s="6">
        <v>1</v>
      </c>
      <c r="D42" s="17">
        <v>29.9</v>
      </c>
      <c r="E42" s="17">
        <v>44.9</v>
      </c>
      <c r="F42" s="27" t="s">
        <v>72</v>
      </c>
      <c r="G42" s="27">
        <v>2006</v>
      </c>
    </row>
    <row r="43" spans="1:7" ht="12.75">
      <c r="A43" s="28" t="s">
        <v>41</v>
      </c>
      <c r="B43" s="6">
        <v>5.3</v>
      </c>
      <c r="C43" s="6">
        <v>2.6</v>
      </c>
      <c r="D43" s="17">
        <v>26</v>
      </c>
      <c r="E43" s="17">
        <v>40.6</v>
      </c>
      <c r="F43" s="27" t="s">
        <v>72</v>
      </c>
      <c r="G43" s="27">
        <v>2008</v>
      </c>
    </row>
    <row r="44" spans="1:7" ht="12.75">
      <c r="A44" s="28" t="s">
        <v>42</v>
      </c>
      <c r="B44" s="6">
        <v>4.1</v>
      </c>
      <c r="C44" s="6">
        <v>1.2</v>
      </c>
      <c r="D44" s="17">
        <v>27.9</v>
      </c>
      <c r="E44" s="17">
        <v>38.6</v>
      </c>
      <c r="F44" s="27" t="s">
        <v>71</v>
      </c>
      <c r="G44" s="27">
        <v>2010</v>
      </c>
    </row>
    <row r="45" spans="1:7" ht="12.75">
      <c r="A45" s="28" t="s">
        <v>43</v>
      </c>
      <c r="B45" s="6">
        <v>1.1</v>
      </c>
      <c r="C45" s="6">
        <v>0.6</v>
      </c>
      <c r="D45" s="17">
        <v>33.6</v>
      </c>
      <c r="E45" s="17">
        <v>45.3</v>
      </c>
      <c r="F45" s="27" t="s">
        <v>71</v>
      </c>
      <c r="G45" s="27">
        <v>2009</v>
      </c>
    </row>
    <row r="46" spans="1:7" ht="12.75">
      <c r="A46" s="28" t="s">
        <v>44</v>
      </c>
      <c r="B46" s="6">
        <v>3.7</v>
      </c>
      <c r="C46" s="6">
        <v>1</v>
      </c>
      <c r="D46" s="17">
        <v>28</v>
      </c>
      <c r="E46" s="17">
        <v>40</v>
      </c>
      <c r="F46" s="27" t="s">
        <v>71</v>
      </c>
      <c r="G46" s="27">
        <v>2010</v>
      </c>
    </row>
    <row r="47" spans="1:7" ht="12.75">
      <c r="A47" s="28" t="s">
        <v>45</v>
      </c>
      <c r="B47" s="6">
        <v>3.7</v>
      </c>
      <c r="C47" s="6">
        <v>0.7</v>
      </c>
      <c r="D47" s="17">
        <v>26.3</v>
      </c>
      <c r="E47" s="17">
        <v>40.5</v>
      </c>
      <c r="F47" s="27" t="s">
        <v>72</v>
      </c>
      <c r="G47" s="27">
        <v>2010</v>
      </c>
    </row>
    <row r="48" spans="1:7" ht="12.75">
      <c r="A48" s="28" t="s">
        <v>46</v>
      </c>
      <c r="B48" s="6">
        <v>7.3</v>
      </c>
      <c r="C48" s="6">
        <v>1.3</v>
      </c>
      <c r="D48" s="17">
        <v>25.6</v>
      </c>
      <c r="E48" s="17">
        <v>35.9</v>
      </c>
      <c r="F48" s="27" t="s">
        <v>72</v>
      </c>
      <c r="G48" s="27">
        <v>2012</v>
      </c>
    </row>
    <row r="49" spans="1:7" ht="12.75">
      <c r="A49" s="28" t="s">
        <v>47</v>
      </c>
      <c r="B49" s="6">
        <v>3.1</v>
      </c>
      <c r="C49" s="6">
        <v>1.6</v>
      </c>
      <c r="D49" s="17">
        <v>31.3</v>
      </c>
      <c r="E49" s="17">
        <v>46.6</v>
      </c>
      <c r="F49" s="27" t="s">
        <v>71</v>
      </c>
      <c r="G49" s="27">
        <v>2007</v>
      </c>
    </row>
    <row r="50" spans="1:7" ht="12.75">
      <c r="A50" s="28" t="s">
        <v>48</v>
      </c>
      <c r="D50" s="17">
        <v>24.6</v>
      </c>
      <c r="E50" s="17">
        <v>36.1</v>
      </c>
      <c r="F50" s="27" t="s">
        <v>72</v>
      </c>
      <c r="G50" s="27">
        <v>2012</v>
      </c>
    </row>
    <row r="51" spans="1:7" ht="12.75">
      <c r="A51" s="28" t="s">
        <v>49</v>
      </c>
      <c r="D51" s="17">
        <v>29.1</v>
      </c>
      <c r="E51" s="17">
        <v>44.4</v>
      </c>
      <c r="F51" s="27" t="s">
        <v>72</v>
      </c>
      <c r="G51" s="27">
        <v>2009</v>
      </c>
    </row>
    <row r="52" spans="1:7" ht="12.75">
      <c r="A52" s="28" t="s">
        <v>50</v>
      </c>
      <c r="D52" s="17">
        <v>34.8</v>
      </c>
      <c r="E52" s="17">
        <v>47.2</v>
      </c>
      <c r="F52" s="27" t="s">
        <v>72</v>
      </c>
      <c r="G52" s="27">
        <v>2008</v>
      </c>
    </row>
    <row r="53" spans="1:7" ht="12.75">
      <c r="A53" s="28" t="s">
        <v>51</v>
      </c>
      <c r="B53" s="6">
        <v>3</v>
      </c>
      <c r="C53" s="6">
        <v>0.4</v>
      </c>
      <c r="D53" s="17">
        <v>30.3</v>
      </c>
      <c r="E53" s="17">
        <v>36.5</v>
      </c>
      <c r="F53" s="27" t="s">
        <v>71</v>
      </c>
      <c r="G53" s="27">
        <v>2009</v>
      </c>
    </row>
    <row r="54" spans="1:7" ht="12.75">
      <c r="A54" s="28" t="s">
        <v>52</v>
      </c>
      <c r="B54" s="6">
        <v>3</v>
      </c>
      <c r="C54" s="6">
        <v>1.6</v>
      </c>
      <c r="D54" s="17">
        <v>31.1</v>
      </c>
      <c r="E54" s="17">
        <v>44</v>
      </c>
      <c r="F54" s="27" t="s">
        <v>72</v>
      </c>
      <c r="G54" s="27">
        <v>2010</v>
      </c>
    </row>
    <row r="55" spans="1:7" ht="12.75">
      <c r="A55" s="28" t="s">
        <v>53</v>
      </c>
      <c r="B55" s="6">
        <v>1</v>
      </c>
      <c r="C55" s="6">
        <v>2</v>
      </c>
      <c r="D55" s="17">
        <v>32</v>
      </c>
      <c r="E55" s="17">
        <v>45</v>
      </c>
      <c r="F55" s="27" t="s">
        <v>71</v>
      </c>
      <c r="G55" s="27">
        <v>2007</v>
      </c>
    </row>
    <row r="56" spans="1:7" ht="12.75">
      <c r="A56" s="28" t="s">
        <v>54</v>
      </c>
      <c r="D56" s="17">
        <v>29</v>
      </c>
      <c r="E56" s="17">
        <v>43.2</v>
      </c>
      <c r="F56" s="27" t="s">
        <v>72</v>
      </c>
      <c r="G56" s="27">
        <v>2013</v>
      </c>
    </row>
    <row r="57" spans="1:7" ht="12.75">
      <c r="A57" s="28" t="s">
        <v>55</v>
      </c>
      <c r="B57" s="6">
        <v>5.8</v>
      </c>
      <c r="C57" s="6">
        <v>0.9</v>
      </c>
      <c r="D57" s="17">
        <v>27.6</v>
      </c>
      <c r="E57" s="17">
        <v>44.2</v>
      </c>
      <c r="F57" s="27" t="s">
        <v>72</v>
      </c>
      <c r="G57" s="27">
        <v>2012</v>
      </c>
    </row>
    <row r="58" spans="1:7" ht="12.75">
      <c r="A58" s="28" t="s">
        <v>1</v>
      </c>
      <c r="B58" s="6">
        <v>10.4</v>
      </c>
      <c r="C58" s="6">
        <v>6</v>
      </c>
      <c r="D58" s="17">
        <v>15.9</v>
      </c>
      <c r="E58" s="17">
        <v>25.3</v>
      </c>
      <c r="F58" s="27" t="s">
        <v>71</v>
      </c>
      <c r="G58" s="27">
        <v>2012</v>
      </c>
    </row>
    <row r="59" spans="1:7" ht="12.75">
      <c r="A59" s="28" t="s">
        <v>56</v>
      </c>
      <c r="B59" s="6">
        <v>6.5</v>
      </c>
      <c r="C59" s="6">
        <v>2.8</v>
      </c>
      <c r="D59" s="17">
        <v>24</v>
      </c>
      <c r="E59" s="17">
        <v>30.4</v>
      </c>
      <c r="F59" s="27" t="s">
        <v>71</v>
      </c>
      <c r="G59" s="27">
        <v>2012</v>
      </c>
    </row>
    <row r="60" spans="1:7" ht="12.75">
      <c r="A60" s="28" t="s">
        <v>68</v>
      </c>
      <c r="D60" s="17">
        <v>28.8</v>
      </c>
      <c r="E60" s="17">
        <v>42.1</v>
      </c>
      <c r="F60" s="27" t="s">
        <v>71</v>
      </c>
      <c r="G60" s="27">
        <v>2012</v>
      </c>
    </row>
    <row r="61" spans="1:7" ht="12.75">
      <c r="A61" s="28" t="s">
        <v>69</v>
      </c>
      <c r="B61" s="6">
        <v>1.4</v>
      </c>
      <c r="C61" s="6">
        <v>1.5</v>
      </c>
      <c r="D61" s="17">
        <v>35.5</v>
      </c>
      <c r="E61" s="17">
        <v>42.6</v>
      </c>
      <c r="F61" s="27" t="s">
        <v>71</v>
      </c>
      <c r="G61" s="27">
        <v>2012</v>
      </c>
    </row>
    <row r="62" spans="1:7" ht="12.75">
      <c r="A62" s="28" t="s">
        <v>57</v>
      </c>
      <c r="D62" s="17">
        <v>29.5</v>
      </c>
      <c r="E62" s="17">
        <v>42.2</v>
      </c>
      <c r="F62" s="27" t="s">
        <v>72</v>
      </c>
      <c r="G62" s="27">
        <v>2012</v>
      </c>
    </row>
    <row r="63" spans="1:7" ht="12.75">
      <c r="A63" s="28" t="s">
        <v>2</v>
      </c>
      <c r="B63" s="6">
        <v>1.6</v>
      </c>
      <c r="C63" s="6">
        <v>1.3</v>
      </c>
      <c r="D63" s="17">
        <v>30.7</v>
      </c>
      <c r="E63" s="17">
        <v>40.2</v>
      </c>
      <c r="F63" s="27" t="s">
        <v>71</v>
      </c>
      <c r="G63" s="27">
        <v>2012</v>
      </c>
    </row>
    <row r="64" spans="1:7" ht="12.75">
      <c r="A64" s="28" t="s">
        <v>58</v>
      </c>
      <c r="B64" s="6">
        <v>7</v>
      </c>
      <c r="C64" s="6">
        <v>2</v>
      </c>
      <c r="D64" s="17">
        <v>29</v>
      </c>
      <c r="E64" s="17">
        <v>42</v>
      </c>
      <c r="F64" s="27" t="s">
        <v>72</v>
      </c>
      <c r="G64" s="27">
        <v>2012</v>
      </c>
    </row>
    <row r="65" spans="1:7" ht="12.75">
      <c r="A65" s="28" t="s">
        <v>59</v>
      </c>
      <c r="B65" s="6">
        <v>3.2</v>
      </c>
      <c r="C65" s="6">
        <v>1</v>
      </c>
      <c r="D65" s="17">
        <v>29.4</v>
      </c>
      <c r="E65" s="17">
        <v>44.8</v>
      </c>
      <c r="F65" s="27" t="s">
        <v>72</v>
      </c>
      <c r="G65" s="27">
        <v>2009</v>
      </c>
    </row>
    <row r="66" spans="1:7" ht="12.75">
      <c r="A66" s="28" t="s">
        <v>60</v>
      </c>
      <c r="B66" s="6">
        <v>3.4</v>
      </c>
      <c r="C66" s="6">
        <v>0.9</v>
      </c>
      <c r="D66" s="17">
        <v>31.4</v>
      </c>
      <c r="E66" s="17">
        <v>41.4</v>
      </c>
      <c r="F66" s="27" t="s">
        <v>72</v>
      </c>
      <c r="G66" s="27">
        <v>2006</v>
      </c>
    </row>
    <row r="67" spans="1:7" ht="12.75">
      <c r="A67" s="28" t="s">
        <v>61</v>
      </c>
      <c r="B67" s="6">
        <v>7.4</v>
      </c>
      <c r="C67" s="6">
        <v>1.6</v>
      </c>
      <c r="D67" s="17">
        <v>31</v>
      </c>
      <c r="E67" s="17">
        <v>40.7</v>
      </c>
      <c r="F67" s="27" t="s">
        <v>71</v>
      </c>
      <c r="G67" s="27">
        <v>2008</v>
      </c>
    </row>
    <row r="68" spans="1:7" ht="12.75">
      <c r="A68" s="28" t="s">
        <v>62</v>
      </c>
      <c r="D68" s="17">
        <v>30.3</v>
      </c>
      <c r="E68" s="17">
        <v>46.6</v>
      </c>
      <c r="F68" s="27" t="s">
        <v>72</v>
      </c>
      <c r="G68" s="27">
        <v>2012</v>
      </c>
    </row>
    <row r="69" spans="1:8" ht="12.75">
      <c r="A69" s="28" t="s">
        <v>63</v>
      </c>
      <c r="B69" s="6">
        <v>3</v>
      </c>
      <c r="C69" s="6">
        <v>0.5</v>
      </c>
      <c r="D69" s="17">
        <v>27.7</v>
      </c>
      <c r="E69" s="17">
        <v>44.4</v>
      </c>
      <c r="F69" s="27" t="s">
        <v>72</v>
      </c>
      <c r="G69" s="27">
        <v>2011</v>
      </c>
      <c r="H69" s="5"/>
    </row>
    <row r="70" spans="1:7" ht="12.75">
      <c r="A70" s="28" t="s">
        <v>64</v>
      </c>
      <c r="B70" s="6">
        <v>3</v>
      </c>
      <c r="C70" s="6">
        <v>1</v>
      </c>
      <c r="D70" s="17">
        <v>27.7</v>
      </c>
      <c r="E70" s="17">
        <v>42.9</v>
      </c>
      <c r="F70" s="27" t="s">
        <v>72</v>
      </c>
      <c r="G70" s="27">
        <v>2012</v>
      </c>
    </row>
    <row r="71" spans="1:7" ht="12.75">
      <c r="A71" s="28" t="s">
        <v>65</v>
      </c>
      <c r="B71" s="6">
        <v>5.9</v>
      </c>
      <c r="C71" s="6">
        <v>1</v>
      </c>
      <c r="D71" s="17">
        <v>22.6</v>
      </c>
      <c r="E71" s="17">
        <v>39.2</v>
      </c>
      <c r="F71" s="27" t="s">
        <v>72</v>
      </c>
      <c r="G71" s="27">
        <v>2012</v>
      </c>
    </row>
    <row r="72" spans="1:7" ht="12.75">
      <c r="A72" s="28" t="s">
        <v>66</v>
      </c>
      <c r="B72" s="6">
        <v>1.6</v>
      </c>
      <c r="C72" s="6">
        <v>1.5</v>
      </c>
      <c r="D72" s="17">
        <v>28.8</v>
      </c>
      <c r="E72" s="17">
        <v>37.4</v>
      </c>
      <c r="F72" s="27" t="s">
        <v>71</v>
      </c>
      <c r="G72" s="27">
        <v>2011</v>
      </c>
    </row>
    <row r="73" spans="1:7" ht="12.75">
      <c r="A73" s="28" t="s">
        <v>70</v>
      </c>
      <c r="B73" s="6">
        <v>5.9</v>
      </c>
      <c r="C73" s="6">
        <v>4.1</v>
      </c>
      <c r="D73" s="17">
        <v>32.1</v>
      </c>
      <c r="E73" s="17">
        <v>42.2</v>
      </c>
      <c r="F73" s="27" t="s">
        <v>71</v>
      </c>
      <c r="G73" s="27">
        <v>2012</v>
      </c>
    </row>
    <row r="74" spans="1:7" ht="12.75">
      <c r="A74" s="28" t="s">
        <v>67</v>
      </c>
      <c r="B74" s="6">
        <v>3.3</v>
      </c>
      <c r="C74" s="6">
        <v>1.5</v>
      </c>
      <c r="D74" s="17">
        <v>29.5</v>
      </c>
      <c r="E74" s="17">
        <v>37.3</v>
      </c>
      <c r="F74" s="27" t="s">
        <v>71</v>
      </c>
      <c r="G74" s="27">
        <v>2012</v>
      </c>
    </row>
    <row r="75" spans="1:7" ht="12.75">
      <c r="A75" s="30" t="s">
        <v>3</v>
      </c>
      <c r="B75" s="33">
        <f>AVERAGE(B41:B74)</f>
        <v>4.12962962962963</v>
      </c>
      <c r="C75" s="33">
        <f>AVERAGE(C41:C74)</f>
        <v>1.5888888888888888</v>
      </c>
      <c r="D75" s="33">
        <f>AVERAGE(D41:D74)</f>
        <v>28.794117647058826</v>
      </c>
      <c r="E75" s="33">
        <f>AVERAGE(E41:E74)</f>
        <v>41.07647058823531</v>
      </c>
      <c r="F75" s="29"/>
      <c r="G75" s="29"/>
    </row>
    <row r="77" ht="12.75">
      <c r="A77" s="35" t="s">
        <v>91</v>
      </c>
    </row>
  </sheetData>
  <sheetProtection/>
  <mergeCells count="8">
    <mergeCell ref="A8:A9"/>
    <mergeCell ref="B8:D8"/>
    <mergeCell ref="E8:G8"/>
    <mergeCell ref="B39:C39"/>
    <mergeCell ref="D39:E39"/>
    <mergeCell ref="F39:F40"/>
    <mergeCell ref="G39:G40"/>
    <mergeCell ref="A39:A40"/>
  </mergeCells>
  <hyperlinks>
    <hyperlink ref="A51" r:id="rId1" display="\\main.oecd.org\transfer\ELS\MARLENE\Health at a Glance Asia-Pacific 2014\DOIs\Chap 2 Health Determinants\2.5 Adult under and overweight\OECDStat_Metadata\OECDStat_Metadata\ShowMetadata.ashx?Dataset=HEALTH_LVNG_PROD&amp;Coords=[COU].[DEU]&amp;ShowOnWeb=true&amp;Lang=en"/>
    <hyperlink ref="A56" r:id="rId2" display="\\main.oecd.org\transfer\ELS\MARLENE\Health at a Glance Asia-Pacific 2014\DOIs\Chap 2 Health Determinants\2.5 Adult under and overweight\OECDStat_Metadata\OECDStat_Metadata\ShowMetadata.ashx?Dataset=HEALTH_LVNG_PROD&amp;Coords=[COU].[ISR]&amp;ShowOnWeb=true&amp;Lang=en"/>
    <hyperlink ref="A1" r:id="rId3" display="http://dx.doi.org/10.1787/health_glance_ap-2014-en"/>
  </hyperlinks>
  <printOptions gridLines="1"/>
  <pageMargins left="0.7086614173228347" right="0.7086614173228347" top="0.7480314960629921" bottom="0.7480314960629921" header="0.31496062992125984" footer="0.31496062992125984"/>
  <pageSetup fitToHeight="1" fitToWidth="1" horizontalDpi="600" verticalDpi="600" orientation="landscape" paperSize="9" r:id="rId6"/>
  <legacyDrawing r:id="rId5"/>
</worksheet>
</file>

<file path=xl/worksheets/sheet3.xml><?xml version="1.0" encoding="utf-8"?>
<worksheet xmlns="http://schemas.openxmlformats.org/spreadsheetml/2006/main" xmlns:r="http://schemas.openxmlformats.org/officeDocument/2006/relationships">
  <dimension ref="A1:G75"/>
  <sheetViews>
    <sheetView zoomScalePageLayoutView="0" workbookViewId="0" topLeftCell="A1">
      <selection activeCell="B14" sqref="B14"/>
    </sheetView>
  </sheetViews>
  <sheetFormatPr defaultColWidth="9.140625" defaultRowHeight="12.75"/>
  <cols>
    <col min="1" max="1" width="18.7109375" style="0" customWidth="1"/>
    <col min="2" max="2" width="10.57421875" style="5" customWidth="1"/>
    <col min="3" max="4" width="9.140625" style="6" customWidth="1"/>
    <col min="5" max="6" width="9.140625" style="5" customWidth="1"/>
  </cols>
  <sheetData>
    <row r="1" spans="1:6" s="80" customFormat="1" ht="12.75">
      <c r="A1" s="81" t="s">
        <v>93</v>
      </c>
      <c r="B1" s="83"/>
      <c r="C1" s="82"/>
      <c r="D1" s="82"/>
      <c r="E1" s="83"/>
      <c r="F1" s="83"/>
    </row>
    <row r="2" spans="1:6" s="80" customFormat="1" ht="12.75">
      <c r="A2" s="80" t="s">
        <v>94</v>
      </c>
      <c r="B2" s="83" t="s">
        <v>95</v>
      </c>
      <c r="C2" s="82"/>
      <c r="D2" s="82"/>
      <c r="E2" s="83"/>
      <c r="F2" s="83"/>
    </row>
    <row r="3" spans="1:6" s="80" customFormat="1" ht="12.75">
      <c r="A3" s="80" t="s">
        <v>96</v>
      </c>
      <c r="B3" s="83"/>
      <c r="C3" s="82"/>
      <c r="D3" s="82"/>
      <c r="E3" s="83"/>
      <c r="F3" s="83"/>
    </row>
    <row r="4" spans="1:6" s="80" customFormat="1" ht="12.75">
      <c r="A4" s="80" t="s">
        <v>97</v>
      </c>
      <c r="B4" s="83"/>
      <c r="C4" s="82"/>
      <c r="D4" s="82"/>
      <c r="E4" s="83"/>
      <c r="F4" s="83"/>
    </row>
    <row r="5" spans="2:6" s="80" customFormat="1" ht="12.75">
      <c r="B5" s="83"/>
      <c r="C5" s="82"/>
      <c r="D5" s="82"/>
      <c r="E5" s="83"/>
      <c r="F5" s="83"/>
    </row>
    <row r="6" spans="1:4" ht="12.75" customHeight="1">
      <c r="A6" s="20" t="s">
        <v>78</v>
      </c>
      <c r="B6" s="19"/>
      <c r="C6" s="23"/>
      <c r="D6" s="23"/>
    </row>
    <row r="7" spans="1:4" ht="12.75">
      <c r="A7" s="53"/>
      <c r="B7" s="53"/>
      <c r="C7" s="54"/>
      <c r="D7" s="54"/>
    </row>
    <row r="8" spans="1:7" ht="12.75">
      <c r="A8" s="73" t="s">
        <v>77</v>
      </c>
      <c r="B8" s="73" t="s">
        <v>32</v>
      </c>
      <c r="C8" s="73"/>
      <c r="D8" s="73" t="s">
        <v>33</v>
      </c>
      <c r="E8" s="73"/>
      <c r="F8" s="73" t="s">
        <v>36</v>
      </c>
      <c r="G8" s="73"/>
    </row>
    <row r="9" spans="1:7" ht="12.75">
      <c r="A9" s="74"/>
      <c r="B9" s="26">
        <v>1990</v>
      </c>
      <c r="C9" s="55">
        <v>2009</v>
      </c>
      <c r="D9" s="26">
        <v>1990</v>
      </c>
      <c r="E9" s="55">
        <v>2009</v>
      </c>
      <c r="F9" s="26" t="s">
        <v>32</v>
      </c>
      <c r="G9" s="26" t="s">
        <v>33</v>
      </c>
    </row>
    <row r="10" spans="1:7" ht="12.75">
      <c r="A10" t="s">
        <v>35</v>
      </c>
      <c r="B10" s="6">
        <v>22.1</v>
      </c>
      <c r="C10" s="6">
        <v>21.3</v>
      </c>
      <c r="D10" s="6">
        <v>22.3</v>
      </c>
      <c r="E10" s="6">
        <v>22.2</v>
      </c>
      <c r="F10" s="56">
        <f aca="true" t="shared" si="0" ref="F10:F19">(C10/B10)/B10*100</f>
        <v>4.36109006777093</v>
      </c>
      <c r="G10" s="56">
        <f aca="true" t="shared" si="1" ref="G10:G19">(E10-D10)/D10*100</f>
        <v>-0.44843049327354895</v>
      </c>
    </row>
    <row r="11" spans="1:7" ht="12.75">
      <c r="A11" t="s">
        <v>22</v>
      </c>
      <c r="B11" s="6">
        <v>19.3</v>
      </c>
      <c r="C11" s="6">
        <v>20.8</v>
      </c>
      <c r="D11" s="6">
        <v>20.6</v>
      </c>
      <c r="E11" s="6">
        <v>20.8</v>
      </c>
      <c r="F11" s="56">
        <f t="shared" si="0"/>
        <v>5.584042524631534</v>
      </c>
      <c r="G11" s="56">
        <f t="shared" si="1"/>
        <v>0.9708737864077635</v>
      </c>
    </row>
    <row r="12" spans="1:7" ht="12.75">
      <c r="A12" t="s">
        <v>17</v>
      </c>
      <c r="B12" s="6">
        <v>20.6</v>
      </c>
      <c r="C12" s="6">
        <v>21.4</v>
      </c>
      <c r="D12" s="6">
        <v>20.7</v>
      </c>
      <c r="E12" s="6">
        <v>21</v>
      </c>
      <c r="F12" s="56">
        <f t="shared" si="0"/>
        <v>5.042888113865585</v>
      </c>
      <c r="G12" s="56">
        <f t="shared" si="1"/>
        <v>1.4492753623188441</v>
      </c>
    </row>
    <row r="13" spans="1:7" ht="12.75">
      <c r="A13" t="s">
        <v>14</v>
      </c>
      <c r="B13" s="6">
        <v>18.8</v>
      </c>
      <c r="C13" s="6">
        <v>20.6</v>
      </c>
      <c r="D13" s="6">
        <v>20.2</v>
      </c>
      <c r="E13" s="6">
        <v>20.5</v>
      </c>
      <c r="F13" s="56">
        <f t="shared" si="0"/>
        <v>5.828429153463105</v>
      </c>
      <c r="G13" s="56">
        <f t="shared" si="1"/>
        <v>1.4851485148514887</v>
      </c>
    </row>
    <row r="14" spans="1:7" ht="12.75">
      <c r="A14" s="1" t="s">
        <v>3</v>
      </c>
      <c r="B14" s="60">
        <v>25.005882352941175</v>
      </c>
      <c r="C14" s="60">
        <v>25.291176470588233</v>
      </c>
      <c r="D14" s="60">
        <v>26.15588235294117</v>
      </c>
      <c r="E14" s="60">
        <v>26.911764705882348</v>
      </c>
      <c r="F14" s="61">
        <f t="shared" si="0"/>
        <v>4.044684630364417</v>
      </c>
      <c r="G14" s="61">
        <f t="shared" si="1"/>
        <v>2.889913415045549</v>
      </c>
    </row>
    <row r="15" spans="1:7" ht="12.75">
      <c r="A15" t="s">
        <v>11</v>
      </c>
      <c r="B15" s="6">
        <v>22.9</v>
      </c>
      <c r="C15" s="6">
        <v>22.9</v>
      </c>
      <c r="D15" s="6">
        <v>23.5</v>
      </c>
      <c r="E15" s="6">
        <v>24.2</v>
      </c>
      <c r="F15" s="56">
        <f t="shared" si="0"/>
        <v>4.366812227074236</v>
      </c>
      <c r="G15" s="56">
        <f t="shared" si="1"/>
        <v>2.9787234042553163</v>
      </c>
    </row>
    <row r="16" spans="1:7" ht="12.75">
      <c r="A16" t="s">
        <v>27</v>
      </c>
      <c r="B16" s="6">
        <v>23.5</v>
      </c>
      <c r="C16" s="6">
        <v>22.8</v>
      </c>
      <c r="D16" s="6">
        <v>23.2</v>
      </c>
      <c r="E16" s="6">
        <v>23.9</v>
      </c>
      <c r="F16" s="56">
        <f t="shared" si="0"/>
        <v>4.128564961521051</v>
      </c>
      <c r="G16" s="56">
        <f t="shared" si="1"/>
        <v>3.0172413793103416</v>
      </c>
    </row>
    <row r="17" spans="1:7" ht="12.75">
      <c r="A17" s="18" t="s">
        <v>23</v>
      </c>
      <c r="B17" s="52">
        <v>22.4</v>
      </c>
      <c r="C17" s="52">
        <v>23.5</v>
      </c>
      <c r="D17" s="52">
        <v>21.7</v>
      </c>
      <c r="E17" s="52">
        <v>22.4</v>
      </c>
      <c r="F17" s="57">
        <f t="shared" si="0"/>
        <v>4.683514030612246</v>
      </c>
      <c r="G17" s="57">
        <f t="shared" si="1"/>
        <v>3.2258064516129004</v>
      </c>
    </row>
    <row r="18" spans="1:7" ht="12.75">
      <c r="A18" s="18" t="s">
        <v>1</v>
      </c>
      <c r="B18" s="52">
        <v>21.6</v>
      </c>
      <c r="C18" s="52">
        <v>21.9</v>
      </c>
      <c r="D18" s="52">
        <v>22.4</v>
      </c>
      <c r="E18" s="52">
        <v>23.5</v>
      </c>
      <c r="F18" s="57">
        <f t="shared" si="0"/>
        <v>4.693930041152263</v>
      </c>
      <c r="G18" s="57">
        <f t="shared" si="1"/>
        <v>4.910714285714293</v>
      </c>
    </row>
    <row r="19" spans="1:7" ht="12.75">
      <c r="A19" s="18" t="s">
        <v>16</v>
      </c>
      <c r="B19" s="52">
        <v>22.1</v>
      </c>
      <c r="C19" s="52">
        <v>23</v>
      </c>
      <c r="D19" s="52">
        <v>21.9</v>
      </c>
      <c r="E19" s="52">
        <v>23</v>
      </c>
      <c r="F19" s="57">
        <f t="shared" si="0"/>
        <v>4.709158289142318</v>
      </c>
      <c r="G19" s="57">
        <f t="shared" si="1"/>
        <v>5.0228310502283176</v>
      </c>
    </row>
    <row r="20" spans="1:7" ht="12.75">
      <c r="A20" s="8" t="s">
        <v>37</v>
      </c>
      <c r="B20" s="58">
        <v>21.595000000000002</v>
      </c>
      <c r="C20" s="58">
        <v>22.744999999999997</v>
      </c>
      <c r="D20" s="58">
        <v>21.445</v>
      </c>
      <c r="E20" s="58">
        <v>22.555000000000003</v>
      </c>
      <c r="F20" s="59">
        <v>4.917489502342972</v>
      </c>
      <c r="G20" s="59">
        <v>5.212216949343875</v>
      </c>
    </row>
    <row r="21" spans="1:7" ht="12.75">
      <c r="A21" s="18" t="s">
        <v>25</v>
      </c>
      <c r="B21" s="52">
        <v>22</v>
      </c>
      <c r="C21" s="52">
        <v>23.5</v>
      </c>
      <c r="D21" s="52">
        <v>21.8</v>
      </c>
      <c r="E21" s="52">
        <v>23</v>
      </c>
      <c r="F21" s="57">
        <f aca="true" t="shared" si="2" ref="F21:F36">(C21/B21)/B21*100</f>
        <v>4.855371900826446</v>
      </c>
      <c r="G21" s="57">
        <f aca="true" t="shared" si="3" ref="G21:G36">(E21-D21)/D21*100</f>
        <v>5.5045871559633</v>
      </c>
    </row>
    <row r="22" spans="1:7" ht="12.75">
      <c r="A22" s="18" t="s">
        <v>20</v>
      </c>
      <c r="B22" s="52">
        <v>25</v>
      </c>
      <c r="C22" s="52">
        <v>25.8</v>
      </c>
      <c r="D22" s="52">
        <v>23.7</v>
      </c>
      <c r="E22" s="52">
        <v>25.1</v>
      </c>
      <c r="F22" s="57">
        <f t="shared" si="2"/>
        <v>4.128</v>
      </c>
      <c r="G22" s="57">
        <f t="shared" si="3"/>
        <v>5.907172995780599</v>
      </c>
    </row>
    <row r="23" spans="1:7" ht="12.75">
      <c r="A23" s="18" t="s">
        <v>15</v>
      </c>
      <c r="B23" s="52">
        <v>20</v>
      </c>
      <c r="C23" s="52">
        <v>21.6</v>
      </c>
      <c r="D23" s="52">
        <v>20.2</v>
      </c>
      <c r="E23" s="52">
        <v>21.4</v>
      </c>
      <c r="F23" s="57">
        <f t="shared" si="2"/>
        <v>5.4</v>
      </c>
      <c r="G23" s="57">
        <f t="shared" si="3"/>
        <v>5.940594059405938</v>
      </c>
    </row>
    <row r="24" spans="1:7" ht="12.75">
      <c r="A24" s="18" t="s">
        <v>29</v>
      </c>
      <c r="B24" s="52">
        <v>21.8</v>
      </c>
      <c r="C24" s="52">
        <v>23.2</v>
      </c>
      <c r="D24" s="52">
        <v>20.8</v>
      </c>
      <c r="E24" s="52">
        <v>22.1</v>
      </c>
      <c r="F24" s="57">
        <f t="shared" si="2"/>
        <v>4.881743960946047</v>
      </c>
      <c r="G24" s="57">
        <f t="shared" si="3"/>
        <v>6.250000000000003</v>
      </c>
    </row>
    <row r="25" spans="1:7" ht="12.75">
      <c r="A25" s="18" t="s">
        <v>34</v>
      </c>
      <c r="B25" s="52">
        <v>20.3</v>
      </c>
      <c r="C25" s="52">
        <v>22.1</v>
      </c>
      <c r="D25" s="52">
        <v>19.9</v>
      </c>
      <c r="E25" s="52">
        <v>21.2</v>
      </c>
      <c r="F25" s="57">
        <f t="shared" si="2"/>
        <v>5.36290616127545</v>
      </c>
      <c r="G25" s="57">
        <f t="shared" si="3"/>
        <v>6.532663316582919</v>
      </c>
    </row>
    <row r="26" spans="1:7" ht="12.75">
      <c r="A26" s="18" t="s">
        <v>4</v>
      </c>
      <c r="B26" s="52">
        <v>22.5</v>
      </c>
      <c r="C26" s="52">
        <v>23.4</v>
      </c>
      <c r="D26" s="52">
        <v>22.5</v>
      </c>
      <c r="E26" s="52">
        <v>24.1</v>
      </c>
      <c r="F26" s="57">
        <f t="shared" si="2"/>
        <v>4.622222222222223</v>
      </c>
      <c r="G26" s="57">
        <f t="shared" si="3"/>
        <v>7.111111111111118</v>
      </c>
    </row>
    <row r="27" spans="1:7" ht="12.75">
      <c r="A27" s="18" t="s">
        <v>0</v>
      </c>
      <c r="B27" s="52">
        <v>24.9</v>
      </c>
      <c r="C27" s="52">
        <v>27</v>
      </c>
      <c r="D27" s="52">
        <v>25.8</v>
      </c>
      <c r="E27" s="52">
        <v>27.7</v>
      </c>
      <c r="F27" s="57">
        <f t="shared" si="2"/>
        <v>4.354768471476268</v>
      </c>
      <c r="G27" s="57">
        <f t="shared" si="3"/>
        <v>7.364341085271311</v>
      </c>
    </row>
    <row r="28" spans="1:7" ht="12.75">
      <c r="A28" s="18" t="s">
        <v>2</v>
      </c>
      <c r="B28" s="52">
        <v>25.3</v>
      </c>
      <c r="C28" s="52">
        <v>27.5</v>
      </c>
      <c r="D28" s="52">
        <v>25.9</v>
      </c>
      <c r="E28" s="52">
        <v>27.9</v>
      </c>
      <c r="F28" s="57">
        <f t="shared" si="2"/>
        <v>4.296270836913559</v>
      </c>
      <c r="G28" s="57">
        <f t="shared" si="3"/>
        <v>7.722007722007722</v>
      </c>
    </row>
    <row r="29" spans="1:7" ht="12.75">
      <c r="A29" s="18" t="s">
        <v>18</v>
      </c>
      <c r="B29" s="52">
        <v>21.1</v>
      </c>
      <c r="C29" s="52">
        <v>23.1</v>
      </c>
      <c r="D29" s="52">
        <v>20.3</v>
      </c>
      <c r="E29" s="52">
        <v>22</v>
      </c>
      <c r="F29" s="57">
        <f t="shared" si="2"/>
        <v>5.188562700747962</v>
      </c>
      <c r="G29" s="57">
        <f t="shared" si="3"/>
        <v>8.3743842364532</v>
      </c>
    </row>
    <row r="30" spans="1:7" ht="12.75">
      <c r="A30" s="18" t="s">
        <v>30</v>
      </c>
      <c r="B30" s="52">
        <v>22.5</v>
      </c>
      <c r="C30" s="52">
        <v>24.4</v>
      </c>
      <c r="D30" s="52">
        <v>21.3</v>
      </c>
      <c r="E30" s="52">
        <v>23.1</v>
      </c>
      <c r="F30" s="57">
        <f t="shared" si="2"/>
        <v>4.819753086419753</v>
      </c>
      <c r="G30" s="57">
        <f t="shared" si="3"/>
        <v>8.450704225352116</v>
      </c>
    </row>
    <row r="31" spans="1:7" ht="12.75">
      <c r="A31" s="18" t="s">
        <v>21</v>
      </c>
      <c r="B31" s="52">
        <v>20.7</v>
      </c>
      <c r="C31" s="52">
        <v>22.9</v>
      </c>
      <c r="D31" s="52">
        <v>20</v>
      </c>
      <c r="E31" s="52">
        <v>21.7</v>
      </c>
      <c r="F31" s="57">
        <f t="shared" si="2"/>
        <v>5.344348759597657</v>
      </c>
      <c r="G31" s="57">
        <f t="shared" si="3"/>
        <v>8.499999999999996</v>
      </c>
    </row>
    <row r="32" spans="1:7" ht="12.75">
      <c r="A32" t="s">
        <v>28</v>
      </c>
      <c r="B32" s="6">
        <v>25.6</v>
      </c>
      <c r="C32" s="6">
        <v>29.1</v>
      </c>
      <c r="D32" s="6">
        <v>25.1</v>
      </c>
      <c r="E32" s="6">
        <v>27.3</v>
      </c>
      <c r="F32" s="56">
        <f t="shared" si="2"/>
        <v>4.4403076171875</v>
      </c>
      <c r="G32" s="56">
        <f t="shared" si="3"/>
        <v>8.76494023904382</v>
      </c>
    </row>
    <row r="33" spans="1:7" ht="12.75">
      <c r="A33" t="s">
        <v>24</v>
      </c>
      <c r="B33" s="6">
        <v>22.6</v>
      </c>
      <c r="C33" s="6">
        <v>26</v>
      </c>
      <c r="D33" s="6">
        <v>23</v>
      </c>
      <c r="E33" s="6">
        <v>25.1</v>
      </c>
      <c r="F33" s="56">
        <f t="shared" si="2"/>
        <v>5.090453441929673</v>
      </c>
      <c r="G33" s="56">
        <f t="shared" si="3"/>
        <v>9.1304347826087</v>
      </c>
    </row>
    <row r="34" spans="1:7" ht="12.75">
      <c r="A34" t="s">
        <v>31</v>
      </c>
      <c r="B34" s="6">
        <v>19.3</v>
      </c>
      <c r="C34" s="6">
        <v>21.2</v>
      </c>
      <c r="D34" s="6">
        <v>19.3</v>
      </c>
      <c r="E34" s="6">
        <v>21.1</v>
      </c>
      <c r="F34" s="56">
        <f t="shared" si="2"/>
        <v>5.691427957797524</v>
      </c>
      <c r="G34" s="56">
        <f t="shared" si="3"/>
        <v>9.326424870466326</v>
      </c>
    </row>
    <row r="35" spans="1:7" ht="12.75">
      <c r="A35" t="s">
        <v>19</v>
      </c>
      <c r="B35" s="6">
        <v>23.4</v>
      </c>
      <c r="C35" s="6">
        <v>25.5</v>
      </c>
      <c r="D35" s="6">
        <v>22.6</v>
      </c>
      <c r="E35" s="6">
        <v>24.8</v>
      </c>
      <c r="F35" s="56">
        <f t="shared" si="2"/>
        <v>4.65702388779312</v>
      </c>
      <c r="G35" s="56">
        <f t="shared" si="3"/>
        <v>9.73451327433628</v>
      </c>
    </row>
    <row r="36" spans="1:7" ht="12.75">
      <c r="A36" t="s">
        <v>5</v>
      </c>
      <c r="B36" s="6">
        <v>25.5</v>
      </c>
      <c r="C36" s="6">
        <v>29.6</v>
      </c>
      <c r="D36" s="6">
        <v>23.7</v>
      </c>
      <c r="E36" s="6">
        <v>26.7</v>
      </c>
      <c r="F36" s="56">
        <f t="shared" si="2"/>
        <v>4.552095347943099</v>
      </c>
      <c r="G36" s="56">
        <f t="shared" si="3"/>
        <v>12.658227848101266</v>
      </c>
    </row>
    <row r="37" spans="1:7" ht="12.75">
      <c r="A37" s="40" t="s">
        <v>37</v>
      </c>
      <c r="B37" s="33">
        <f aca="true" t="shared" si="4" ref="B37:G37">AVERAGE(B10:B13,B15:B19,B21:B26,B29:B31,B34:B35)</f>
        <v>21.595000000000002</v>
      </c>
      <c r="C37" s="33">
        <f t="shared" si="4"/>
        <v>22.744999999999997</v>
      </c>
      <c r="D37" s="33">
        <f t="shared" si="4"/>
        <v>21.445</v>
      </c>
      <c r="E37" s="33">
        <f t="shared" si="4"/>
        <v>22.555000000000003</v>
      </c>
      <c r="F37" s="33">
        <f t="shared" si="4"/>
        <v>4.917489502342972</v>
      </c>
      <c r="G37" s="33">
        <f t="shared" si="4"/>
        <v>5.212216949343875</v>
      </c>
    </row>
    <row r="39" spans="1:5" ht="12.75">
      <c r="A39" s="39" t="s">
        <v>0</v>
      </c>
      <c r="B39" s="31">
        <v>24.9</v>
      </c>
      <c r="C39" s="31">
        <v>25.8</v>
      </c>
      <c r="D39" s="31">
        <v>27</v>
      </c>
      <c r="E39" s="31">
        <v>27.7</v>
      </c>
    </row>
    <row r="40" spans="1:5" ht="12.75">
      <c r="A40" s="7" t="s">
        <v>40</v>
      </c>
      <c r="B40" s="17">
        <v>24.3</v>
      </c>
      <c r="C40" s="17">
        <v>25.3</v>
      </c>
      <c r="D40" s="17">
        <v>25.1</v>
      </c>
      <c r="E40" s="17">
        <v>26.5</v>
      </c>
    </row>
    <row r="41" spans="1:5" ht="12.75">
      <c r="A41" s="7" t="s">
        <v>41</v>
      </c>
      <c r="B41" s="17">
        <v>25</v>
      </c>
      <c r="C41" s="17">
        <v>25.5</v>
      </c>
      <c r="D41" s="17">
        <v>25.2</v>
      </c>
      <c r="E41" s="17">
        <v>26.9</v>
      </c>
    </row>
    <row r="42" spans="1:5" ht="12.75">
      <c r="A42" s="7" t="s">
        <v>42</v>
      </c>
      <c r="B42" s="17">
        <v>25.1</v>
      </c>
      <c r="C42" s="17">
        <v>26.1</v>
      </c>
      <c r="D42" s="17">
        <v>26.8</v>
      </c>
      <c r="E42" s="17">
        <v>27.5</v>
      </c>
    </row>
    <row r="43" spans="1:5" ht="12.75">
      <c r="A43" s="7" t="s">
        <v>43</v>
      </c>
      <c r="B43" s="17">
        <v>25.1</v>
      </c>
      <c r="C43" s="17">
        <v>25.1</v>
      </c>
      <c r="D43" s="17">
        <v>28.1</v>
      </c>
      <c r="E43" s="17">
        <v>27.2</v>
      </c>
    </row>
    <row r="44" spans="1:5" ht="12.75">
      <c r="A44" s="7" t="s">
        <v>44</v>
      </c>
      <c r="B44" s="17">
        <v>26.6</v>
      </c>
      <c r="C44" s="17">
        <v>26.7</v>
      </c>
      <c r="D44" s="17">
        <v>26.6</v>
      </c>
      <c r="E44" s="17">
        <v>28.1</v>
      </c>
    </row>
    <row r="45" spans="1:5" ht="12.75">
      <c r="A45" s="7" t="s">
        <v>45</v>
      </c>
      <c r="B45" s="17">
        <v>23.9</v>
      </c>
      <c r="C45" s="17">
        <v>24.7</v>
      </c>
      <c r="D45" s="17">
        <v>25.2</v>
      </c>
      <c r="E45" s="17">
        <v>26.2</v>
      </c>
    </row>
    <row r="46" spans="1:5" ht="12.75">
      <c r="A46" s="7" t="s">
        <v>5</v>
      </c>
      <c r="B46" s="17">
        <v>25.5</v>
      </c>
      <c r="C46" s="17">
        <v>23.7</v>
      </c>
      <c r="D46" s="17">
        <v>29.6</v>
      </c>
      <c r="E46" s="17">
        <v>26.7</v>
      </c>
    </row>
    <row r="47" spans="1:5" ht="12.75">
      <c r="A47" s="7" t="s">
        <v>47</v>
      </c>
      <c r="B47" s="17">
        <v>25.2</v>
      </c>
      <c r="C47" s="17">
        <v>25.7</v>
      </c>
      <c r="D47" s="17">
        <v>25.7</v>
      </c>
      <c r="E47" s="17">
        <v>26.8</v>
      </c>
    </row>
    <row r="48" spans="1:5" ht="12.75">
      <c r="A48" s="7" t="s">
        <v>48</v>
      </c>
      <c r="B48" s="17">
        <v>24.4</v>
      </c>
      <c r="C48" s="17">
        <v>25</v>
      </c>
      <c r="D48" s="17">
        <v>24.8</v>
      </c>
      <c r="E48" s="17">
        <v>25.9</v>
      </c>
    </row>
    <row r="49" spans="1:5" ht="12.75">
      <c r="A49" s="7" t="s">
        <v>49</v>
      </c>
      <c r="B49" s="17">
        <v>25.1</v>
      </c>
      <c r="C49" s="17">
        <v>25.9</v>
      </c>
      <c r="D49" s="17">
        <v>25.7</v>
      </c>
      <c r="E49" s="17">
        <v>27.2</v>
      </c>
    </row>
    <row r="50" spans="1:5" ht="12.75">
      <c r="A50" s="7" t="s">
        <v>50</v>
      </c>
      <c r="B50" s="17">
        <v>24.4</v>
      </c>
      <c r="C50" s="17">
        <v>25.1</v>
      </c>
      <c r="D50" s="17">
        <v>25</v>
      </c>
      <c r="E50" s="17">
        <v>26.5</v>
      </c>
    </row>
    <row r="51" spans="1:5" ht="12.75">
      <c r="A51" s="7" t="s">
        <v>51</v>
      </c>
      <c r="B51" s="17">
        <v>25.5</v>
      </c>
      <c r="C51" s="17">
        <v>25.9</v>
      </c>
      <c r="D51" s="17">
        <v>25.9</v>
      </c>
      <c r="E51" s="17">
        <v>27.5</v>
      </c>
    </row>
    <row r="52" spans="1:5" ht="12.75">
      <c r="A52" s="7" t="s">
        <v>52</v>
      </c>
      <c r="B52" s="17">
        <v>24.8</v>
      </c>
      <c r="C52" s="17">
        <v>25.5</v>
      </c>
      <c r="D52" s="17">
        <v>26.1</v>
      </c>
      <c r="E52" s="17">
        <v>27.3</v>
      </c>
    </row>
    <row r="53" spans="1:5" ht="12.75">
      <c r="A53" s="7" t="s">
        <v>53</v>
      </c>
      <c r="B53" s="17">
        <v>25.2</v>
      </c>
      <c r="C53" s="17">
        <v>26.1</v>
      </c>
      <c r="D53" s="17">
        <v>26.7</v>
      </c>
      <c r="E53" s="17">
        <v>27.7</v>
      </c>
    </row>
    <row r="54" spans="1:5" ht="12.75">
      <c r="A54" s="7" t="s">
        <v>54</v>
      </c>
      <c r="B54" s="17">
        <v>25.4</v>
      </c>
      <c r="C54" s="17">
        <v>25.3</v>
      </c>
      <c r="D54" s="17">
        <v>27.4</v>
      </c>
      <c r="E54" s="17">
        <v>27.3</v>
      </c>
    </row>
    <row r="55" spans="1:5" ht="12.75">
      <c r="A55" s="7" t="s">
        <v>55</v>
      </c>
      <c r="B55" s="17">
        <v>24.9</v>
      </c>
      <c r="C55" s="17">
        <v>25.5</v>
      </c>
      <c r="D55" s="17">
        <v>24.8</v>
      </c>
      <c r="E55" s="17">
        <v>26.6</v>
      </c>
    </row>
    <row r="56" spans="1:5" ht="12.75">
      <c r="A56" s="7" t="s">
        <v>1</v>
      </c>
      <c r="B56" s="17">
        <v>21.6</v>
      </c>
      <c r="C56" s="17">
        <v>22.4</v>
      </c>
      <c r="D56" s="17">
        <v>21.9</v>
      </c>
      <c r="E56" s="17">
        <v>23.5</v>
      </c>
    </row>
    <row r="57" spans="1:5" ht="12.75">
      <c r="A57" s="7" t="s">
        <v>68</v>
      </c>
      <c r="B57" s="17">
        <v>24.8</v>
      </c>
      <c r="C57" s="17">
        <v>25.6</v>
      </c>
      <c r="D57" s="17">
        <v>26.1</v>
      </c>
      <c r="E57" s="17">
        <v>27.5</v>
      </c>
    </row>
    <row r="58" spans="1:5" ht="12.75">
      <c r="A58" s="7" t="s">
        <v>69</v>
      </c>
      <c r="B58" s="17">
        <v>26.2</v>
      </c>
      <c r="C58" s="17">
        <v>25.6</v>
      </c>
      <c r="D58" s="17">
        <v>28.9</v>
      </c>
      <c r="E58" s="17">
        <v>27.5</v>
      </c>
    </row>
    <row r="59" spans="1:5" ht="12.75">
      <c r="A59" s="7" t="s">
        <v>57</v>
      </c>
      <c r="B59" s="17">
        <v>24.3</v>
      </c>
      <c r="C59" s="17">
        <v>24.4</v>
      </c>
      <c r="D59" s="17">
        <v>25.3</v>
      </c>
      <c r="E59" s="17">
        <v>26</v>
      </c>
    </row>
    <row r="60" spans="1:5" ht="12.75">
      <c r="A60" s="7" t="s">
        <v>2</v>
      </c>
      <c r="B60" s="17">
        <v>25.3</v>
      </c>
      <c r="C60" s="17">
        <v>25.9</v>
      </c>
      <c r="D60" s="17">
        <v>27.5</v>
      </c>
      <c r="E60" s="17">
        <v>27.9</v>
      </c>
    </row>
    <row r="61" spans="1:5" ht="12.75">
      <c r="A61" s="7" t="s">
        <v>58</v>
      </c>
      <c r="B61" s="17">
        <v>24.4</v>
      </c>
      <c r="C61" s="17">
        <v>25.2</v>
      </c>
      <c r="D61" s="17">
        <v>25.8</v>
      </c>
      <c r="E61" s="17">
        <v>27.1</v>
      </c>
    </row>
    <row r="62" spans="1:5" ht="12.75">
      <c r="A62" s="7" t="s">
        <v>59</v>
      </c>
      <c r="B62" s="17">
        <v>25.6</v>
      </c>
      <c r="C62" s="17">
        <v>25.3</v>
      </c>
      <c r="D62" s="17">
        <v>25.9</v>
      </c>
      <c r="E62" s="17">
        <v>26.9</v>
      </c>
    </row>
    <row r="63" spans="1:5" ht="12.75">
      <c r="A63" s="7" t="s">
        <v>60</v>
      </c>
      <c r="B63" s="17">
        <v>25.2</v>
      </c>
      <c r="C63" s="17">
        <v>25.3</v>
      </c>
      <c r="D63" s="17">
        <v>26.3</v>
      </c>
      <c r="E63" s="17">
        <v>26.8</v>
      </c>
    </row>
    <row r="64" spans="1:5" ht="12.75">
      <c r="A64" s="7" t="s">
        <v>26</v>
      </c>
      <c r="B64" s="17">
        <v>22.5</v>
      </c>
      <c r="C64" s="17">
        <v>22.5</v>
      </c>
      <c r="D64" s="17">
        <v>23.4</v>
      </c>
      <c r="E64" s="17">
        <v>24.1</v>
      </c>
    </row>
    <row r="65" spans="1:5" ht="12.75">
      <c r="A65" s="7" t="s">
        <v>73</v>
      </c>
      <c r="B65" s="17">
        <v>26.2</v>
      </c>
      <c r="C65" s="17">
        <v>25.9</v>
      </c>
      <c r="D65" s="17">
        <v>26.4</v>
      </c>
      <c r="E65" s="17">
        <v>27.2</v>
      </c>
    </row>
    <row r="66" spans="1:5" ht="12.75">
      <c r="A66" s="7" t="s">
        <v>62</v>
      </c>
      <c r="B66" s="17">
        <v>26.3</v>
      </c>
      <c r="C66" s="17">
        <v>26</v>
      </c>
      <c r="D66" s="17">
        <v>26.6</v>
      </c>
      <c r="E66" s="17">
        <v>27.7</v>
      </c>
    </row>
    <row r="67" spans="1:5" ht="12.75">
      <c r="A67" s="7" t="s">
        <v>63</v>
      </c>
      <c r="B67" s="17">
        <v>25.5</v>
      </c>
      <c r="C67" s="17">
        <v>25.7</v>
      </c>
      <c r="D67" s="17">
        <v>26.4</v>
      </c>
      <c r="E67" s="17">
        <v>27.6</v>
      </c>
    </row>
    <row r="68" spans="1:5" ht="12.75">
      <c r="A68" s="7" t="s">
        <v>64</v>
      </c>
      <c r="B68" s="17">
        <v>24.6</v>
      </c>
      <c r="C68" s="17">
        <v>25.1</v>
      </c>
      <c r="D68" s="17">
        <v>25.2</v>
      </c>
      <c r="E68" s="17">
        <v>26.5</v>
      </c>
    </row>
    <row r="69" spans="1:5" ht="12.75">
      <c r="A69" s="7" t="s">
        <v>65</v>
      </c>
      <c r="B69" s="17">
        <v>23.9</v>
      </c>
      <c r="C69" s="17">
        <v>25.4</v>
      </c>
      <c r="D69" s="17">
        <v>24.1</v>
      </c>
      <c r="E69" s="17">
        <v>26.3</v>
      </c>
    </row>
    <row r="70" spans="1:5" ht="12.75">
      <c r="A70" s="7" t="s">
        <v>66</v>
      </c>
      <c r="B70" s="17">
        <v>27</v>
      </c>
      <c r="C70" s="17">
        <v>24.5</v>
      </c>
      <c r="D70" s="17">
        <v>28.3</v>
      </c>
      <c r="E70" s="17">
        <v>26.8</v>
      </c>
    </row>
    <row r="71" spans="1:5" ht="409.5">
      <c r="A71" s="7" t="s">
        <v>70</v>
      </c>
      <c r="B71" s="17">
        <v>25.2</v>
      </c>
      <c r="C71" s="17">
        <v>25.6</v>
      </c>
      <c r="D71" s="17">
        <v>27.1</v>
      </c>
      <c r="E71" s="17">
        <v>27.5</v>
      </c>
    </row>
    <row r="72" spans="1:5" ht="409.5">
      <c r="A72" s="7" t="s">
        <v>67</v>
      </c>
      <c r="B72" s="17">
        <v>26.3</v>
      </c>
      <c r="C72" s="17">
        <v>26.6</v>
      </c>
      <c r="D72" s="17">
        <v>28.4</v>
      </c>
      <c r="E72" s="17">
        <v>28.5</v>
      </c>
    </row>
    <row r="73" spans="1:5" ht="409.5">
      <c r="A73" s="40" t="s">
        <v>3</v>
      </c>
      <c r="B73" s="33">
        <f>AVERAGE(B39:B72)</f>
        <v>25.005882352941175</v>
      </c>
      <c r="C73" s="33">
        <f>AVERAGE(C39:C72)</f>
        <v>25.291176470588233</v>
      </c>
      <c r="D73" s="33">
        <f>AVERAGE(D39:D72)</f>
        <v>26.15588235294117</v>
      </c>
      <c r="E73" s="33">
        <f>AVERAGE(E39:E72)</f>
        <v>26.911764705882348</v>
      </c>
    </row>
    <row r="75" ht="12.75">
      <c r="A75" t="s">
        <v>83</v>
      </c>
    </row>
  </sheetData>
  <sheetProtection/>
  <mergeCells count="4">
    <mergeCell ref="B8:C8"/>
    <mergeCell ref="D8:E8"/>
    <mergeCell ref="F8:G8"/>
    <mergeCell ref="A8:A9"/>
  </mergeCells>
  <hyperlinks>
    <hyperlink ref="A1" r:id="rId1" display="http://dx.doi.org/10.1787/health_glance_ap-2014-en"/>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F75"/>
  <sheetViews>
    <sheetView zoomScalePageLayoutView="0" workbookViewId="0" topLeftCell="A34">
      <selection activeCell="H69" sqref="H69"/>
    </sheetView>
  </sheetViews>
  <sheetFormatPr defaultColWidth="9.140625" defaultRowHeight="12.75"/>
  <cols>
    <col min="1" max="1" width="17.421875" style="0" customWidth="1"/>
    <col min="5" max="5" width="11.8515625" style="0" customWidth="1"/>
  </cols>
  <sheetData>
    <row r="1" s="80" customFormat="1" ht="12.75">
      <c r="A1" s="81" t="s">
        <v>93</v>
      </c>
    </row>
    <row r="2" spans="1:2" s="80" customFormat="1" ht="12.75">
      <c r="A2" s="80" t="s">
        <v>94</v>
      </c>
      <c r="B2" s="80" t="s">
        <v>95</v>
      </c>
    </row>
    <row r="3" s="80" customFormat="1" ht="12.75">
      <c r="A3" s="80" t="s">
        <v>96</v>
      </c>
    </row>
    <row r="4" s="80" customFormat="1" ht="12.75">
      <c r="A4" s="80" t="s">
        <v>97</v>
      </c>
    </row>
    <row r="5" s="80" customFormat="1" ht="12.75"/>
    <row r="6" spans="1:6" ht="12.75" customHeight="1">
      <c r="A6" s="20" t="s">
        <v>76</v>
      </c>
      <c r="B6" s="19"/>
      <c r="C6" s="19"/>
      <c r="D6" s="19"/>
      <c r="E6" s="19"/>
      <c r="F6" s="19"/>
    </row>
    <row r="7" spans="1:6" s="7" customFormat="1" ht="12.75">
      <c r="A7" s="19"/>
      <c r="B7" s="19"/>
      <c r="C7" s="19"/>
      <c r="D7" s="19"/>
      <c r="E7" s="19"/>
      <c r="F7" s="19"/>
    </row>
    <row r="8" spans="1:6" s="9" customFormat="1" ht="12.75">
      <c r="A8" s="42" t="s">
        <v>77</v>
      </c>
      <c r="B8" s="42" t="s">
        <v>32</v>
      </c>
      <c r="C8" s="42" t="s">
        <v>33</v>
      </c>
      <c r="D8" s="43" t="s">
        <v>9</v>
      </c>
      <c r="E8"/>
      <c r="F8"/>
    </row>
    <row r="9" spans="1:4" ht="12.75">
      <c r="A9" s="37" t="s">
        <v>29</v>
      </c>
      <c r="B9" s="46">
        <v>0.1747681</v>
      </c>
      <c r="C9" s="46">
        <v>0.1925432</v>
      </c>
      <c r="D9" s="49">
        <v>2010</v>
      </c>
    </row>
    <row r="10" spans="1:4" ht="12.75">
      <c r="A10" s="37" t="s">
        <v>14</v>
      </c>
      <c r="B10" s="46">
        <v>0.2490158</v>
      </c>
      <c r="C10" s="46">
        <v>0.2410945</v>
      </c>
      <c r="D10" s="49">
        <v>2010</v>
      </c>
    </row>
    <row r="11" spans="1:4" ht="12.75">
      <c r="A11" s="37" t="s">
        <v>22</v>
      </c>
      <c r="B11" s="46">
        <v>0.3344882</v>
      </c>
      <c r="C11" s="46">
        <v>0.3027731</v>
      </c>
      <c r="D11" s="49">
        <v>2010</v>
      </c>
    </row>
    <row r="12" spans="1:4" ht="12.75">
      <c r="A12" s="37" t="s">
        <v>15</v>
      </c>
      <c r="B12" s="46">
        <v>0.3790983</v>
      </c>
      <c r="C12" s="46">
        <v>0.5467319</v>
      </c>
      <c r="D12" s="49">
        <v>2010</v>
      </c>
    </row>
    <row r="13" spans="1:4" ht="12.75">
      <c r="A13" s="37" t="s">
        <v>31</v>
      </c>
      <c r="B13" s="46">
        <v>0.7238133</v>
      </c>
      <c r="C13" s="46">
        <v>0.0472338</v>
      </c>
      <c r="D13" s="49">
        <v>2010</v>
      </c>
    </row>
    <row r="14" spans="1:4" ht="12.75">
      <c r="A14" s="37" t="s">
        <v>4</v>
      </c>
      <c r="B14" s="45">
        <v>1.8</v>
      </c>
      <c r="C14" s="45">
        <v>2.7</v>
      </c>
      <c r="D14" s="49">
        <v>2012</v>
      </c>
    </row>
    <row r="15" spans="1:4" ht="12.75">
      <c r="A15" s="37" t="s">
        <v>17</v>
      </c>
      <c r="B15" s="46">
        <v>2.02928</v>
      </c>
      <c r="C15" s="46">
        <v>1.712532</v>
      </c>
      <c r="D15" s="49">
        <v>2010</v>
      </c>
    </row>
    <row r="16" spans="1:4" ht="12.75">
      <c r="A16" s="37" t="s">
        <v>27</v>
      </c>
      <c r="B16" s="46">
        <v>2.933184</v>
      </c>
      <c r="C16" s="46">
        <v>1.366489</v>
      </c>
      <c r="D16" s="49">
        <v>2010</v>
      </c>
    </row>
    <row r="17" spans="1:4" ht="12.75">
      <c r="A17" s="37" t="s">
        <v>16</v>
      </c>
      <c r="B17" s="46">
        <v>3.587904</v>
      </c>
      <c r="C17" s="46">
        <v>4.087459</v>
      </c>
      <c r="D17" s="49">
        <v>2010</v>
      </c>
    </row>
    <row r="18" spans="1:4" ht="12.75">
      <c r="A18" s="37" t="s">
        <v>18</v>
      </c>
      <c r="B18" s="46">
        <v>3.889131</v>
      </c>
      <c r="C18" s="46">
        <v>0.245717</v>
      </c>
      <c r="D18" s="49">
        <v>2010</v>
      </c>
    </row>
    <row r="19" spans="1:4" ht="12.75">
      <c r="A19" s="37" t="s">
        <v>23</v>
      </c>
      <c r="B19" s="46">
        <v>5.037155</v>
      </c>
      <c r="C19" s="46">
        <v>1.581643</v>
      </c>
      <c r="D19" s="49">
        <v>2010</v>
      </c>
    </row>
    <row r="20" spans="1:4" ht="12.75">
      <c r="A20" s="37" t="s">
        <v>25</v>
      </c>
      <c r="B20" s="46">
        <v>5.500302</v>
      </c>
      <c r="C20" s="46">
        <v>1.14179</v>
      </c>
      <c r="D20" s="49">
        <v>2010</v>
      </c>
    </row>
    <row r="21" spans="1:4" ht="12.75">
      <c r="A21" s="37" t="s">
        <v>24</v>
      </c>
      <c r="B21" s="46">
        <v>6.114651</v>
      </c>
      <c r="C21" s="46">
        <v>3.39745</v>
      </c>
      <c r="D21" s="49">
        <v>2010</v>
      </c>
    </row>
    <row r="22" spans="1:4" ht="12.75">
      <c r="A22" s="36" t="s">
        <v>37</v>
      </c>
      <c r="B22" s="34">
        <v>8.386078985000001</v>
      </c>
      <c r="C22" s="34">
        <v>4.210508825</v>
      </c>
      <c r="D22" s="49"/>
    </row>
    <row r="23" spans="1:4" ht="12.75">
      <c r="A23" s="37" t="s">
        <v>19</v>
      </c>
      <c r="B23" s="46">
        <v>11.01553</v>
      </c>
      <c r="C23" s="46">
        <v>1.685079</v>
      </c>
      <c r="D23" s="49">
        <v>2010</v>
      </c>
    </row>
    <row r="24" spans="1:4" ht="12.75">
      <c r="A24" s="37" t="s">
        <v>30</v>
      </c>
      <c r="B24" s="46">
        <v>11.05377</v>
      </c>
      <c r="C24" s="46">
        <v>2.576686</v>
      </c>
      <c r="D24" s="49">
        <v>2010</v>
      </c>
    </row>
    <row r="25" spans="1:4" ht="12.75">
      <c r="A25" s="37" t="s">
        <v>21</v>
      </c>
      <c r="B25" s="46">
        <v>11.26821</v>
      </c>
      <c r="C25" s="46">
        <v>2.67906</v>
      </c>
      <c r="D25" s="49">
        <v>2010</v>
      </c>
    </row>
    <row r="26" spans="1:4" ht="12.75">
      <c r="A26" s="37" t="s">
        <v>34</v>
      </c>
      <c r="B26" s="46">
        <v>12.6118</v>
      </c>
      <c r="C26" s="46">
        <v>3.289976</v>
      </c>
      <c r="D26" s="49">
        <v>2010</v>
      </c>
    </row>
    <row r="27" spans="1:4" ht="12.75">
      <c r="A27" s="37" t="s">
        <v>35</v>
      </c>
      <c r="B27" s="6">
        <v>12.9144</v>
      </c>
      <c r="C27" s="6">
        <v>3.435079</v>
      </c>
      <c r="D27" s="49">
        <v>2010</v>
      </c>
    </row>
    <row r="28" spans="1:4" ht="12.75">
      <c r="A28" s="37" t="s">
        <v>1</v>
      </c>
      <c r="B28" s="45">
        <v>15.9</v>
      </c>
      <c r="C28" s="45">
        <v>25.3</v>
      </c>
      <c r="D28" s="49">
        <v>2012</v>
      </c>
    </row>
    <row r="29" spans="1:4" ht="12.75">
      <c r="A29" s="37" t="s">
        <v>28</v>
      </c>
      <c r="B29" s="46">
        <v>17.0754</v>
      </c>
      <c r="C29" s="46">
        <v>6.384915</v>
      </c>
      <c r="D29" s="49">
        <v>2010</v>
      </c>
    </row>
    <row r="30" spans="1:4" ht="12.75">
      <c r="A30" s="36" t="s">
        <v>3</v>
      </c>
      <c r="B30" s="22">
        <v>20.320588235294114</v>
      </c>
      <c r="C30" s="22">
        <v>25.04705882352942</v>
      </c>
      <c r="D30" s="49"/>
    </row>
    <row r="31" spans="1:4" ht="12.75">
      <c r="A31" s="37" t="s">
        <v>0</v>
      </c>
      <c r="B31" s="45">
        <v>28</v>
      </c>
      <c r="C31" s="45">
        <v>41.9</v>
      </c>
      <c r="D31" s="49">
        <v>2011</v>
      </c>
    </row>
    <row r="32" spans="1:4" ht="12.75">
      <c r="A32" s="37" t="s">
        <v>11</v>
      </c>
      <c r="B32" s="46">
        <v>29.67754</v>
      </c>
      <c r="C32" s="46">
        <v>16.55001</v>
      </c>
      <c r="D32" s="49">
        <v>2010</v>
      </c>
    </row>
    <row r="33" spans="1:4" ht="12.75">
      <c r="A33" s="37" t="s">
        <v>2</v>
      </c>
      <c r="B33" s="45">
        <v>30.7</v>
      </c>
      <c r="C33" s="45">
        <v>40.2</v>
      </c>
      <c r="D33" s="49">
        <v>2012</v>
      </c>
    </row>
    <row r="34" spans="1:5" ht="12.75">
      <c r="A34" s="37" t="s">
        <v>20</v>
      </c>
      <c r="B34" s="46">
        <v>36.64219</v>
      </c>
      <c r="C34" s="46">
        <v>14.52828</v>
      </c>
      <c r="D34" s="49">
        <v>2010</v>
      </c>
      <c r="E34" s="37"/>
    </row>
    <row r="35" spans="1:5" ht="12.75">
      <c r="A35" s="38" t="s">
        <v>5</v>
      </c>
      <c r="B35" s="47">
        <v>37.12352</v>
      </c>
      <c r="C35" s="47">
        <v>10.68199</v>
      </c>
      <c r="D35" s="49">
        <v>2010</v>
      </c>
      <c r="E35" s="37"/>
    </row>
    <row r="36" spans="1:5" ht="12.75">
      <c r="A36" s="41" t="s">
        <v>37</v>
      </c>
      <c r="B36" s="48">
        <f>AVERAGE(B9:B20,B23:B28,B32,B34)</f>
        <v>8.386078985000001</v>
      </c>
      <c r="C36" s="48">
        <f>AVERAGE(C9:C20,C23:C28,C32,C34)</f>
        <v>4.210508825</v>
      </c>
      <c r="D36" s="50"/>
      <c r="E36" s="37"/>
    </row>
    <row r="37" spans="1:5" ht="12.75">
      <c r="A37" s="37"/>
      <c r="B37" s="37"/>
      <c r="C37" s="37"/>
      <c r="D37" s="37"/>
      <c r="E37" s="37"/>
    </row>
    <row r="38" spans="1:5" ht="12.75">
      <c r="A38" s="42" t="s">
        <v>77</v>
      </c>
      <c r="B38" s="42" t="s">
        <v>32</v>
      </c>
      <c r="C38" s="42" t="s">
        <v>33</v>
      </c>
      <c r="D38" s="43" t="s">
        <v>9</v>
      </c>
      <c r="E38" s="44" t="s">
        <v>74</v>
      </c>
    </row>
    <row r="39" spans="1:5" ht="12.75">
      <c r="A39" s="37" t="s">
        <v>0</v>
      </c>
      <c r="B39" s="45">
        <v>28</v>
      </c>
      <c r="C39" s="45">
        <v>41.9</v>
      </c>
      <c r="D39" s="51">
        <v>2011</v>
      </c>
      <c r="E39" s="37" t="s">
        <v>71</v>
      </c>
    </row>
    <row r="40" spans="1:5" ht="12.75">
      <c r="A40" s="37" t="s">
        <v>40</v>
      </c>
      <c r="B40" s="45">
        <v>12.7</v>
      </c>
      <c r="C40" s="45">
        <v>12</v>
      </c>
      <c r="D40" s="51">
        <v>2006</v>
      </c>
      <c r="E40" s="37" t="s">
        <v>72</v>
      </c>
    </row>
    <row r="41" spans="1:5" ht="12.75">
      <c r="A41" s="37" t="s">
        <v>41</v>
      </c>
      <c r="B41" s="45">
        <v>14.4</v>
      </c>
      <c r="C41" s="45">
        <v>13.1</v>
      </c>
      <c r="D41" s="51">
        <v>2008</v>
      </c>
      <c r="E41" s="37" t="s">
        <v>72</v>
      </c>
    </row>
    <row r="42" spans="1:5" ht="12.75">
      <c r="A42" s="37" t="s">
        <v>42</v>
      </c>
      <c r="B42" s="45">
        <v>27.9</v>
      </c>
      <c r="C42" s="45">
        <v>38.6</v>
      </c>
      <c r="D42" s="51">
        <v>2010</v>
      </c>
      <c r="E42" s="37" t="s">
        <v>71</v>
      </c>
    </row>
    <row r="43" spans="1:5" ht="12.75">
      <c r="A43" s="37" t="s">
        <v>43</v>
      </c>
      <c r="B43" s="45">
        <v>33.6</v>
      </c>
      <c r="C43" s="45">
        <v>45.3</v>
      </c>
      <c r="D43" s="51">
        <v>2009</v>
      </c>
      <c r="E43" s="37" t="s">
        <v>71</v>
      </c>
    </row>
    <row r="44" spans="1:5" ht="12.75">
      <c r="A44" s="37" t="s">
        <v>44</v>
      </c>
      <c r="B44" s="45">
        <v>17.5</v>
      </c>
      <c r="C44" s="45">
        <v>17.3</v>
      </c>
      <c r="D44" s="51">
        <v>2008</v>
      </c>
      <c r="E44" s="37" t="s">
        <v>72</v>
      </c>
    </row>
    <row r="45" spans="1:5" ht="12.75">
      <c r="A45" s="37" t="s">
        <v>45</v>
      </c>
      <c r="B45" s="45">
        <v>13.1</v>
      </c>
      <c r="C45" s="45">
        <v>13.7</v>
      </c>
      <c r="D45" s="51">
        <v>2010</v>
      </c>
      <c r="E45" s="37" t="s">
        <v>72</v>
      </c>
    </row>
    <row r="46" spans="1:5" ht="12.75">
      <c r="A46" s="37" t="s">
        <v>46</v>
      </c>
      <c r="B46" s="45">
        <v>19.3</v>
      </c>
      <c r="C46" s="45">
        <v>18.6</v>
      </c>
      <c r="D46" s="51">
        <v>2012</v>
      </c>
      <c r="E46" s="37" t="s">
        <v>72</v>
      </c>
    </row>
    <row r="47" spans="1:5" ht="12.75">
      <c r="A47" s="37" t="s">
        <v>47</v>
      </c>
      <c r="B47" s="45">
        <v>31.3</v>
      </c>
      <c r="C47" s="45">
        <v>46.6</v>
      </c>
      <c r="D47" s="51">
        <v>2007</v>
      </c>
      <c r="E47" s="37" t="s">
        <v>71</v>
      </c>
    </row>
    <row r="48" spans="1:5" ht="12.75">
      <c r="A48" s="37" t="s">
        <v>48</v>
      </c>
      <c r="B48" s="45">
        <v>14.6</v>
      </c>
      <c r="C48" s="45">
        <v>14.5</v>
      </c>
      <c r="D48" s="51">
        <v>2012</v>
      </c>
      <c r="E48" s="37" t="s">
        <v>72</v>
      </c>
    </row>
    <row r="49" spans="1:5" ht="12.75">
      <c r="A49" s="37" t="s">
        <v>49</v>
      </c>
      <c r="B49" s="45">
        <v>13.8</v>
      </c>
      <c r="C49" s="45">
        <v>15.7</v>
      </c>
      <c r="D49" s="51">
        <v>2009</v>
      </c>
      <c r="E49" s="37" t="s">
        <v>72</v>
      </c>
    </row>
    <row r="50" spans="1:5" ht="12.75">
      <c r="A50" s="37" t="s">
        <v>50</v>
      </c>
      <c r="B50" s="45">
        <v>18.5</v>
      </c>
      <c r="C50" s="45">
        <v>17.7</v>
      </c>
      <c r="D50" s="51">
        <v>2008</v>
      </c>
      <c r="E50" s="37" t="s">
        <v>72</v>
      </c>
    </row>
    <row r="51" spans="1:5" ht="12.75">
      <c r="A51" s="37" t="s">
        <v>51</v>
      </c>
      <c r="B51" s="45">
        <v>30.3</v>
      </c>
      <c r="C51" s="45">
        <v>36.5</v>
      </c>
      <c r="D51" s="51">
        <v>2009</v>
      </c>
      <c r="E51" s="37" t="s">
        <v>71</v>
      </c>
    </row>
    <row r="52" spans="1:5" ht="12.75">
      <c r="A52" s="37" t="s">
        <v>52</v>
      </c>
      <c r="B52" s="45">
        <v>19.3</v>
      </c>
      <c r="C52" s="45">
        <v>22.7</v>
      </c>
      <c r="D52" s="51">
        <v>2010</v>
      </c>
      <c r="E52" s="37" t="s">
        <v>72</v>
      </c>
    </row>
    <row r="53" spans="1:5" ht="12.75">
      <c r="A53" s="37" t="s">
        <v>53</v>
      </c>
      <c r="B53" s="45">
        <v>32</v>
      </c>
      <c r="C53" s="45">
        <v>45</v>
      </c>
      <c r="D53" s="51">
        <v>2007</v>
      </c>
      <c r="E53" s="37" t="s">
        <v>71</v>
      </c>
    </row>
    <row r="54" spans="1:5" ht="12.75">
      <c r="A54" s="37" t="s">
        <v>54</v>
      </c>
      <c r="B54" s="45">
        <v>15.7</v>
      </c>
      <c r="C54" s="45">
        <v>15.7</v>
      </c>
      <c r="D54" s="51">
        <v>2013</v>
      </c>
      <c r="E54" s="37" t="s">
        <v>72</v>
      </c>
    </row>
    <row r="55" spans="1:5" ht="12.75">
      <c r="A55" s="37" t="s">
        <v>55</v>
      </c>
      <c r="B55" s="45">
        <v>9.5</v>
      </c>
      <c r="C55" s="45">
        <v>11.3</v>
      </c>
      <c r="D55" s="51">
        <v>2012</v>
      </c>
      <c r="E55" s="37" t="s">
        <v>72</v>
      </c>
    </row>
    <row r="56" spans="1:5" ht="12.75">
      <c r="A56" s="37" t="s">
        <v>1</v>
      </c>
      <c r="B56" s="45">
        <v>15.9</v>
      </c>
      <c r="C56" s="45">
        <v>25.3</v>
      </c>
      <c r="D56" s="51">
        <v>2012</v>
      </c>
      <c r="E56" s="37" t="s">
        <v>71</v>
      </c>
    </row>
    <row r="57" spans="1:5" ht="12.75">
      <c r="A57" s="37" t="s">
        <v>56</v>
      </c>
      <c r="B57" s="45">
        <v>1.8</v>
      </c>
      <c r="C57" s="45">
        <v>2.7</v>
      </c>
      <c r="D57" s="51">
        <v>2012</v>
      </c>
      <c r="E57" s="37" t="s">
        <v>72</v>
      </c>
    </row>
    <row r="58" spans="1:5" ht="12.75">
      <c r="A58" s="37" t="s">
        <v>68</v>
      </c>
      <c r="B58" s="45">
        <v>28.8</v>
      </c>
      <c r="C58" s="45">
        <v>42.1</v>
      </c>
      <c r="D58" s="51">
        <v>2012</v>
      </c>
      <c r="E58" s="37" t="s">
        <v>71</v>
      </c>
    </row>
    <row r="59" spans="1:5" ht="12.75">
      <c r="A59" s="37" t="s">
        <v>69</v>
      </c>
      <c r="B59" s="45">
        <v>35.5</v>
      </c>
      <c r="C59" s="45">
        <v>42.6</v>
      </c>
      <c r="D59" s="51">
        <v>2012</v>
      </c>
      <c r="E59" s="37" t="s">
        <v>71</v>
      </c>
    </row>
    <row r="60" spans="1:5" ht="12.75">
      <c r="A60" s="37" t="s">
        <v>57</v>
      </c>
      <c r="B60" s="45">
        <v>12.8</v>
      </c>
      <c r="C60" s="45">
        <v>11.2</v>
      </c>
      <c r="D60" s="51">
        <v>2012</v>
      </c>
      <c r="E60" s="37" t="s">
        <v>72</v>
      </c>
    </row>
    <row r="61" spans="1:5" ht="12.75">
      <c r="A61" s="37" t="s">
        <v>2</v>
      </c>
      <c r="B61" s="45">
        <v>30.7</v>
      </c>
      <c r="C61" s="45">
        <v>40.2</v>
      </c>
      <c r="D61" s="51">
        <v>2012</v>
      </c>
      <c r="E61" s="37" t="s">
        <v>71</v>
      </c>
    </row>
    <row r="62" spans="1:5" ht="12.75">
      <c r="A62" s="37" t="s">
        <v>58</v>
      </c>
      <c r="B62" s="45">
        <v>9</v>
      </c>
      <c r="C62" s="45">
        <v>11</v>
      </c>
      <c r="D62" s="51">
        <v>2012</v>
      </c>
      <c r="E62" s="37" t="s">
        <v>72</v>
      </c>
    </row>
    <row r="63" spans="1:5" ht="12.75">
      <c r="A63" s="37" t="s">
        <v>59</v>
      </c>
      <c r="B63" s="45">
        <v>15.2</v>
      </c>
      <c r="C63" s="45">
        <v>16.6</v>
      </c>
      <c r="D63" s="51">
        <v>2009</v>
      </c>
      <c r="E63" s="37" t="s">
        <v>72</v>
      </c>
    </row>
    <row r="64" spans="1:5" ht="12.75">
      <c r="A64" s="37" t="s">
        <v>60</v>
      </c>
      <c r="B64" s="45">
        <v>16.1</v>
      </c>
      <c r="C64" s="45">
        <v>14.6</v>
      </c>
      <c r="D64" s="51">
        <v>2006</v>
      </c>
      <c r="E64" s="37" t="s">
        <v>72</v>
      </c>
    </row>
    <row r="65" spans="1:5" ht="12.75">
      <c r="A65" s="37" t="s">
        <v>61</v>
      </c>
      <c r="B65" s="45">
        <v>31</v>
      </c>
      <c r="C65" s="45">
        <v>40.7</v>
      </c>
      <c r="D65" s="51">
        <v>2008</v>
      </c>
      <c r="E65" s="37" t="s">
        <v>71</v>
      </c>
    </row>
    <row r="66" spans="1:5" ht="12.75">
      <c r="A66" s="37" t="s">
        <v>62</v>
      </c>
      <c r="B66" s="45">
        <v>15.4</v>
      </c>
      <c r="C66" s="45">
        <v>21.1</v>
      </c>
      <c r="D66" s="51">
        <v>2012</v>
      </c>
      <c r="E66" s="37" t="s">
        <v>72</v>
      </c>
    </row>
    <row r="67" spans="1:5" ht="12.75">
      <c r="A67" s="37" t="s">
        <v>63</v>
      </c>
      <c r="B67" s="45">
        <v>15.6</v>
      </c>
      <c r="C67" s="45">
        <v>17.5</v>
      </c>
      <c r="D67" s="51">
        <v>2011</v>
      </c>
      <c r="E67" s="37" t="s">
        <v>72</v>
      </c>
    </row>
    <row r="68" spans="1:5" ht="12.75">
      <c r="A68" s="37" t="s">
        <v>64</v>
      </c>
      <c r="B68" s="45">
        <v>11.8</v>
      </c>
      <c r="C68" s="45">
        <v>11.7</v>
      </c>
      <c r="D68" s="51">
        <v>2012</v>
      </c>
      <c r="E68" s="37" t="s">
        <v>72</v>
      </c>
    </row>
    <row r="69" spans="1:5" ht="12.75">
      <c r="A69" s="37" t="s">
        <v>65</v>
      </c>
      <c r="B69" s="45">
        <v>9.4</v>
      </c>
      <c r="C69" s="45">
        <v>11.2</v>
      </c>
      <c r="D69" s="51">
        <v>2012</v>
      </c>
      <c r="E69" s="37" t="s">
        <v>72</v>
      </c>
    </row>
    <row r="70" spans="1:5" ht="12.75">
      <c r="A70" s="37" t="s">
        <v>66</v>
      </c>
      <c r="B70" s="45">
        <v>28.8</v>
      </c>
      <c r="C70" s="45">
        <v>37.4</v>
      </c>
      <c r="D70" s="51">
        <v>2011</v>
      </c>
      <c r="E70" s="37" t="s">
        <v>71</v>
      </c>
    </row>
    <row r="71" spans="1:5" ht="12.75">
      <c r="A71" s="37" t="s">
        <v>70</v>
      </c>
      <c r="B71" s="45">
        <v>32.1</v>
      </c>
      <c r="C71" s="45">
        <v>42.2</v>
      </c>
      <c r="D71" s="51">
        <v>2012</v>
      </c>
      <c r="E71" s="37" t="s">
        <v>71</v>
      </c>
    </row>
    <row r="72" spans="1:5" ht="12.75">
      <c r="A72" s="37" t="s">
        <v>67</v>
      </c>
      <c r="B72" s="45">
        <v>29.5</v>
      </c>
      <c r="C72" s="45">
        <v>37.3</v>
      </c>
      <c r="D72" s="51">
        <v>2012</v>
      </c>
      <c r="E72" s="37" t="s">
        <v>71</v>
      </c>
    </row>
    <row r="73" spans="1:5" ht="12.75">
      <c r="A73" s="41" t="s">
        <v>3</v>
      </c>
      <c r="B73" s="33">
        <f>AVERAGE(B39:B72)</f>
        <v>20.320588235294114</v>
      </c>
      <c r="C73" s="33">
        <f>AVERAGE(C39:C72)</f>
        <v>25.04705882352942</v>
      </c>
      <c r="D73" s="40"/>
      <c r="E73" s="40"/>
    </row>
    <row r="75" ht="12.75">
      <c r="A75" t="s">
        <v>92</v>
      </c>
    </row>
  </sheetData>
  <sheetProtection/>
  <hyperlinks>
    <hyperlink ref="A1" r:id="rId1" display="http://dx.doi.org/10.1787/health_glance_ap-2014-en"/>
  </hyperlinks>
  <printOptions gridLines="1"/>
  <pageMargins left="0.7086614173228347" right="0.7086614173228347" top="0.7480314960629921" bottom="0.7480314960629921" header="0.31496062992125984" footer="0.31496062992125984"/>
  <pageSetup horizontalDpi="600" verticalDpi="600" orientation="landscape"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2014-09-15T08:32:53Z</cp:lastPrinted>
  <dcterms:created xsi:type="dcterms:W3CDTF">2009-06-05T12:41:05Z</dcterms:created>
  <dcterms:modified xsi:type="dcterms:W3CDTF">2014-09-29T17:15:20Z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